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hidePivotFieldList="1"/>
  <bookViews>
    <workbookView xWindow="135" yWindow="15" windowWidth="15480" windowHeight="10740" tabRatio="903" activeTab="0"/>
  </bookViews>
  <sheets>
    <sheet name="6 Project Overview" sheetId="1" r:id="rId1"/>
    <sheet name="6.1 Agreement Declaration" sheetId="2" r:id="rId2"/>
    <sheet name="8.1 Costs applicant" sheetId="3" r:id="rId3"/>
    <sheet name="8.2.x Costs partner x" sheetId="4" r:id="rId4"/>
    <sheet name="8.3 Costs per work package" sheetId="5" r:id="rId5"/>
    <sheet name="9 Total costs &amp; financing" sheetId="6" r:id="rId6"/>
    <sheet name="10 Participation" sheetId="7" r:id="rId7"/>
  </sheets>
  <definedNames>
    <definedName name="A_Dritt" localSheetId="2">'8.1 Costs applicant'!$E$107</definedName>
    <definedName name="A_Dritt" localSheetId="3">'8.2.x Costs partner x'!$F$108</definedName>
    <definedName name="A_Dritt">#REF!</definedName>
    <definedName name="A_FTE" localSheetId="2">'8.1 Costs applicant'!#REF!</definedName>
    <definedName name="A_FTE" localSheetId="3">'8.2.x Costs partner x'!#REF!</definedName>
    <definedName name="A_FTE">#REF!</definedName>
    <definedName name="A_FTEges">'9 Total costs &amp; financing'!#REF!</definedName>
    <definedName name="A_GK" localSheetId="2">'8.1 Costs applicant'!$E$102</definedName>
    <definedName name="A_GK" localSheetId="3">'8.2.x Costs partner x'!$F$103</definedName>
    <definedName name="A_GK">#REF!</definedName>
    <definedName name="A_PK" localSheetId="2">'8.1 Costs applicant'!$E$104</definedName>
    <definedName name="A_PK" localSheetId="3">'8.2.x Costs partner x'!$F$105</definedName>
    <definedName name="A_PK">#REF!</definedName>
    <definedName name="A_PKges">'9 Total costs &amp; financing'!$D$32</definedName>
    <definedName name="A_Reis" localSheetId="2">'8.1 Costs applicant'!$E$105</definedName>
    <definedName name="A_Reis" localSheetId="3">'8.2.x Costs partner x'!$F$106</definedName>
    <definedName name="A_Reis">#REF!</definedName>
    <definedName name="A_sonK" localSheetId="2">'8.1 Costs applicant'!#REF!</definedName>
    <definedName name="A_sonK" localSheetId="3">'8.2.x Costs partner x'!#REF!</definedName>
    <definedName name="A_sonK">#REF!</definedName>
    <definedName name="A_SuM" localSheetId="2">'8.1 Costs applicant'!$E$106</definedName>
    <definedName name="A_SuM" localSheetId="3">'8.2.x Costs partner x'!$F$107</definedName>
    <definedName name="A_SuM">#REF!</definedName>
    <definedName name="akronym">'6 Project Overview'!$A$8</definedName>
    <definedName name="Antragsteller">'6.1 Agreement Declaration'!$B$44</definedName>
    <definedName name="Anzahl_UN">'6 Project Overview'!$D$8</definedName>
    <definedName name="BeantragteKosten">#REF!</definedName>
    <definedName name="_xlnm.Print_Area" localSheetId="6">'10 Participation'!$A$2:$I$35</definedName>
    <definedName name="_xlnm.Print_Area" localSheetId="0">'6 Project Overview'!$A$1:$F$26</definedName>
    <definedName name="_xlnm.Print_Area" localSheetId="1">'6.1 Agreement Declaration'!$A$1:$G$48</definedName>
    <definedName name="_xlnm.Print_Area" localSheetId="2">'8.1 Costs applicant'!$B$3:$M$107</definedName>
    <definedName name="_xlnm.Print_Area" localSheetId="3">'8.2.x Costs partner x'!$B$3:$N$108</definedName>
    <definedName name="_xlnm.Print_Area" localSheetId="4">'8.3 Costs per work package'!$A$5:$G$67</definedName>
    <definedName name="_xlnm.Print_Area" localSheetId="5">'9 Total costs &amp; financing'!$A$2:$J$63</definedName>
    <definedName name="Fördersumme">'9 Total costs &amp; financing'!$I$32</definedName>
    <definedName name="Hinweise">#REF!</definedName>
    <definedName name="Inhalt">#REF!</definedName>
    <definedName name="Internet">#REF!</definedName>
    <definedName name="Internet_Antrags">#REF!</definedName>
    <definedName name="Internet_Antragsteller">#REF!</definedName>
    <definedName name="Internet_Partner">#REF!</definedName>
    <definedName name="Name_Antragsteller_UN">#REF!</definedName>
    <definedName name="Name_Partner_UN">#REF!</definedName>
    <definedName name="Name_UN">#REF!</definedName>
    <definedName name="Projekt_Gk">'9 Total costs &amp; financing'!$H$32</definedName>
    <definedName name="Projekt_GL">'9 Total costs &amp; financing'!$H$32</definedName>
    <definedName name="Projektdauer">'6 Project Overview'!$E$11</definedName>
    <definedName name="Projektende">'6 Project Overview'!$C$11</definedName>
    <definedName name="Projektstart">'6 Project Overview'!$A$11</definedName>
    <definedName name="Projekttitel">'6 Project Overview'!$A$5</definedName>
    <definedName name="Themennr">'6 Project Overview'!$D$14</definedName>
    <definedName name="Themenstellung">'6 Project Overview'!$A$14</definedName>
  </definedNames>
  <calcPr fullCalcOnLoad="1"/>
</workbook>
</file>

<file path=xl/comments3.xml><?xml version="1.0" encoding="utf-8"?>
<comments xmlns="http://schemas.openxmlformats.org/spreadsheetml/2006/main">
  <authors>
    <author> Martin Russ</author>
    <author>UIT</author>
  </authors>
  <commentList>
    <comment ref="J11" authorId="0">
      <text>
        <r>
          <rPr>
            <sz val="10"/>
            <rFont val="Tahoma"/>
            <family val="0"/>
          </rPr>
          <t>Please note:
By calculating the hourly rate a full-time working of 1680 hours per year and 14 monthly salaries are assumed. For part-time employments and/or more salary payments, the gross monthly amount must be calculated on the given basis (1680 hours and/or 14 monthly salaries).
Calculation of hourly wages:
(monthly gross salary * 1.32 (average employer fees)*14/1680(yearly hours for full-time 40 hour week)
Example:
full-time employment gross monthly salary of EUR 1,000. 
(1.000 *1.32 *14) / 1.680 = EUR 11 hourly amount
Example:
part-time 20 hours/week—gross monthly sal. EUR 500:
(1.000 *1.32 *14) / 1.680 = EUR 11 hourly amount
Alternatively, the respective partners’ derived hourly wage amounts can be used.</t>
        </r>
      </text>
    </comment>
    <comment ref="K11" authorId="1">
      <text>
        <r>
          <rPr>
            <sz val="8"/>
            <rFont val="Tahoma"/>
            <family val="2"/>
          </rPr>
          <t>general  and  administrative  costs</t>
        </r>
      </text>
    </comment>
  </commentList>
</comments>
</file>

<file path=xl/comments4.xml><?xml version="1.0" encoding="utf-8"?>
<comments xmlns="http://schemas.openxmlformats.org/spreadsheetml/2006/main">
  <authors>
    <author> Martin Russ</author>
    <author>UIT</author>
  </authors>
  <commentList>
    <comment ref="K12" authorId="0">
      <text>
        <r>
          <rPr>
            <sz val="10"/>
            <rFont val="Tahoma"/>
            <family val="0"/>
          </rPr>
          <t>Please note:
By calculating the hourly rate a full-time working of 1680 hours per year and 14 monthly salaries are assumed. For part-time employments and/or more salary payments, the gross monthly amount must be calculated on the given basis (1680 hours and/or 14 monthly salaries).
Calculation of hourly wages:
(monthly gross salary * 1.32 (average employer fees)*14/1680(yearly hours for full-time 40 hour week)
Example:
full-time employment gross monthly salary of EUR 1,000. 
(1.000 *1.32 *14) / 1.680 = EUR 11 hourly amount
Example:
part-time 20 hours/week—gross monthly sal. EUR 500:
(1.000 *1.32 *14) / 1.680 = EUR 11 hourly amount
Alternatively, the respective partners’ derived hourly wage amounts can be used.</t>
        </r>
      </text>
    </comment>
    <comment ref="L12" authorId="1">
      <text>
        <r>
          <rPr>
            <sz val="8"/>
            <rFont val="Tahoma"/>
            <family val="2"/>
          </rPr>
          <t>general  and  administrative  costs</t>
        </r>
      </text>
    </comment>
  </commentList>
</comments>
</file>

<file path=xl/comments6.xml><?xml version="1.0" encoding="utf-8"?>
<comments xmlns="http://schemas.openxmlformats.org/spreadsheetml/2006/main">
  <authors>
    <author> Martin Russ</author>
  </authors>
  <commentList>
    <comment ref="C8" authorId="0">
      <text>
        <r>
          <rPr>
            <b/>
            <sz val="10"/>
            <rFont val="Tahoma"/>
            <family val="0"/>
          </rPr>
          <t>FE - Research facility/university
KU - Small enterprise
MU - Medium enterprise
GU - Large enterprise</t>
        </r>
      </text>
    </comment>
    <comment ref="C13" authorId="0">
      <text>
        <r>
          <rPr>
            <b/>
            <sz val="10"/>
            <rFont val="Tahoma"/>
            <family val="0"/>
          </rPr>
          <t>FE - Research facility/university
KU - Small enterprise
MU - Medium enterprise
GU - Large enterprise</t>
        </r>
      </text>
    </comment>
  </commentList>
</comments>
</file>

<file path=xl/sharedStrings.xml><?xml version="1.0" encoding="utf-8"?>
<sst xmlns="http://schemas.openxmlformats.org/spreadsheetml/2006/main" count="324" uniqueCount="145">
  <si>
    <t>in EUR</t>
  </si>
  <si>
    <t>F1</t>
  </si>
  <si>
    <t>F2</t>
  </si>
  <si>
    <t>F3</t>
  </si>
  <si>
    <t>F4</t>
  </si>
  <si>
    <t>F5</t>
  </si>
  <si>
    <t>Projekttitel:</t>
  </si>
  <si>
    <t>Summe:</t>
  </si>
  <si>
    <t>Organisation</t>
  </si>
  <si>
    <t xml:space="preserve"> </t>
  </si>
  <si>
    <t>P 1</t>
  </si>
  <si>
    <t>P 2</t>
  </si>
  <si>
    <t>P 3</t>
  </si>
  <si>
    <t>P 4</t>
  </si>
  <si>
    <t>P 5</t>
  </si>
  <si>
    <t>P 6</t>
  </si>
  <si>
    <t>P 7</t>
  </si>
  <si>
    <t>P 8</t>
  </si>
  <si>
    <t>P 9</t>
  </si>
  <si>
    <t>P 10</t>
  </si>
  <si>
    <t>P 11</t>
  </si>
  <si>
    <t>P 12</t>
  </si>
  <si>
    <t>A</t>
  </si>
  <si>
    <t>P1</t>
  </si>
  <si>
    <t>P2</t>
  </si>
  <si>
    <t>P3</t>
  </si>
  <si>
    <t>P4</t>
  </si>
  <si>
    <t>P5</t>
  </si>
  <si>
    <t>P6</t>
  </si>
  <si>
    <t>P7</t>
  </si>
  <si>
    <t>P8</t>
  </si>
  <si>
    <t>P9</t>
  </si>
  <si>
    <t>P10</t>
  </si>
  <si>
    <t>P11</t>
  </si>
  <si>
    <t>P12</t>
  </si>
  <si>
    <t>Der Förderungsnehmer stimmt gemäß § 8 Abs. 1 Z 2 und § 9 Z 6 des Datenschutzgesetzes BGBl. I Nr. 165/1999 und § 107 Abs. 1 des Telekommunikationsgesetzes 2003, BGBl. I Nr. 70/2003, zuletzt geändert durch BGBl. I Nr. 133/2005, in den jeweils geltenden Fassungen, ausdrücklich zu, dass folgende Daten vom Klima- und Energiefonds zum Zwecke der Öffentlichkeitsarbeit verwendet insb. veröffentlicht werden können:</t>
  </si>
  <si>
    <t>+</t>
  </si>
  <si>
    <t>Ein Widerruf dieser Zustimmungserklärung durch den Förderungsnehmer ist jederzeit zulässig. Zu seiner Wirksamkeit muss der Widerruf gegenüber dem Klima- und Energiefonds schriftlich erklärt werden.</t>
  </si>
  <si>
    <t>Die weitere Verwendung der Daten bzw. das Versenden von E-Mails zu Werbe¬zwecken wird unverzüglich nach Einlangen des Widerrufes beim Klima- und Energiefonds unbeschadet bestehender gesetzlicher Übermittlungspflichten eingestellt.</t>
  </si>
  <si>
    <t>Zustimmungserklärung nach dem Datenschutzgesetz und Telekommunikationsgesetz bezüglich:</t>
  </si>
  <si>
    <t>AntragstellerIn:</t>
  </si>
  <si>
    <t>Bitte durch setzen eines Häckchens im Kontrollkästchen Ihre Zustimmung zu erklären!</t>
  </si>
  <si>
    <t>6 Pproject Overview</t>
  </si>
  <si>
    <t>Project title (max. 120 characters):</t>
  </si>
  <si>
    <t>Acronym / short title (max. 20 characters):</t>
  </si>
  <si>
    <t>Number of submitting organisations</t>
  </si>
  <si>
    <t>Planned project start [MM/YYYY]</t>
  </si>
  <si>
    <t>Planned project end (calculated) [MM.YYYY]</t>
  </si>
  <si>
    <t>Planned project duration (in months)</t>
  </si>
  <si>
    <t>Red fields: instruction in relation to formal information and requested data</t>
  </si>
  <si>
    <t>Yellow fields: are to be filled in by the applicant</t>
  </si>
  <si>
    <t>Grey fields: are automatically calculated</t>
  </si>
  <si>
    <t>Applicant (Organisation)</t>
  </si>
  <si>
    <t>Personnel Costs</t>
  </si>
  <si>
    <t>Travel Costs</t>
  </si>
  <si>
    <t>Material Costs</t>
  </si>
  <si>
    <t>Subcontracts</t>
  </si>
  <si>
    <t>Requested grant</t>
  </si>
  <si>
    <t>Requested grant in %</t>
  </si>
  <si>
    <t>Personnel costs</t>
  </si>
  <si>
    <t>Travel costs</t>
  </si>
  <si>
    <t>Material costs</t>
  </si>
  <si>
    <t>Total project costs</t>
  </si>
  <si>
    <t>Number project partners consecutively</t>
  </si>
  <si>
    <t>Type of organisation</t>
  </si>
  <si>
    <t>8.1 Applicant Costs</t>
  </si>
  <si>
    <t>Applicant</t>
  </si>
  <si>
    <t>Project title</t>
  </si>
  <si>
    <t>Acronym</t>
  </si>
  <si>
    <t>Project Duration</t>
  </si>
  <si>
    <t>Work
Package</t>
  </si>
  <si>
    <t>Name of the employee</t>
  </si>
  <si>
    <t>Function/Activity</t>
  </si>
  <si>
    <t>Hours</t>
  </si>
  <si>
    <t>Hourly wage rate</t>
  </si>
  <si>
    <t>Over-heads [%]</t>
  </si>
  <si>
    <t>Hourly wage rate incl. overheads</t>
  </si>
  <si>
    <t>Costs in EUR</t>
  </si>
  <si>
    <t>Total</t>
  </si>
  <si>
    <t>Total costs (gross)</t>
  </si>
  <si>
    <t>Value added tax in [%]</t>
  </si>
  <si>
    <t>Costs in EUR (net)</t>
  </si>
  <si>
    <t>Detailed description (purpose of trip, trip destination, name and number of travelers)</t>
  </si>
  <si>
    <t>Description</t>
  </si>
  <si>
    <t>Work 
Package</t>
  </si>
  <si>
    <t>Subcontractor</t>
  </si>
  <si>
    <t>Total costs applicant</t>
  </si>
  <si>
    <t>8.2 Project Partner Costs</t>
  </si>
  <si>
    <t>Project partner Number</t>
  </si>
  <si>
    <t>Project partner name</t>
  </si>
  <si>
    <t>Projekct title</t>
  </si>
  <si>
    <t>Project duration</t>
  </si>
  <si>
    <t>Total costs project partner</t>
  </si>
  <si>
    <t>Notice: Please copy this sheet according the number of workpackages.  The total amount of all work packages must accord to the total costs on sheet 9.</t>
  </si>
  <si>
    <r>
      <t>Enter the starting and end date for each WP.</t>
    </r>
    <r>
      <rPr>
        <b/>
        <sz val="10"/>
        <rFont val="Arial"/>
        <family val="2"/>
      </rPr>
      <t xml:space="preserve">
NOTE: </t>
    </r>
    <r>
      <rPr>
        <sz val="10"/>
        <rFont val="Arial"/>
        <family val="2"/>
      </rPr>
      <t>ensure that the work package structure accords to form part A - description of work packages</t>
    </r>
  </si>
  <si>
    <t>8.3 Costs per Work Package</t>
  </si>
  <si>
    <t>WP 1</t>
  </si>
  <si>
    <t>MM/YYYY</t>
  </si>
  <si>
    <t xml:space="preserve">to </t>
  </si>
  <si>
    <t>Cost category</t>
  </si>
  <si>
    <t>Projects participants</t>
  </si>
  <si>
    <t>Planned hours [h]</t>
  </si>
  <si>
    <t>WP x</t>
  </si>
  <si>
    <t>Total amount (total of all work packages)</t>
  </si>
  <si>
    <t>9 Total Project Costs and Financing</t>
  </si>
  <si>
    <t>Total costs of applicant</t>
  </si>
  <si>
    <t>Name of organisation</t>
  </si>
  <si>
    <t>Total costs</t>
  </si>
  <si>
    <t>Grant share [%]</t>
  </si>
  <si>
    <t>Total costs project partners</t>
  </si>
  <si>
    <t>Project financing</t>
  </si>
  <si>
    <t>Total requested grant</t>
  </si>
  <si>
    <t>Total own means</t>
  </si>
  <si>
    <t>in percent</t>
  </si>
  <si>
    <t>Break down per applicant/partner:</t>
  </si>
  <si>
    <t>in kind [EUR]</t>
  </si>
  <si>
    <t>cash [EUR]</t>
  </si>
  <si>
    <t>Break down per financing partner:</t>
  </si>
  <si>
    <t>Financing partner</t>
  </si>
  <si>
    <t>[EUR]</t>
  </si>
  <si>
    <t>Total financing partner</t>
  </si>
  <si>
    <t>The total of in kind, cash and financing payments must be equal to total own means (control value):</t>
  </si>
  <si>
    <t>10 Participation in Applied and Funded Projects</t>
  </si>
  <si>
    <t>Participation in projects applied for</t>
  </si>
  <si>
    <t>Participation in funded projects in progress</t>
  </si>
  <si>
    <t>Applicant / Project Partner</t>
  </si>
  <si>
    <t>Project Title</t>
  </si>
  <si>
    <t>Project costs</t>
  </si>
  <si>
    <t>Grant amount</t>
  </si>
  <si>
    <t>Funding agency</t>
  </si>
  <si>
    <t>Project duration (months)</t>
  </si>
  <si>
    <t>FFG Project No.</t>
  </si>
  <si>
    <t>Participation in finished/funded projects in the past 3 years</t>
  </si>
  <si>
    <t>Note</t>
  </si>
  <si>
    <t>Presentation of ALL projects funded by FFG or financed contracts of the past 3 years (research programme, project title, amount of payments contributed, services, duration, amount of funding) with topical relation to the call.There has to be a clear separation of the content of the project versus finished, running and/or applied-for projects, and the additional value and contents of innovation are to be presented in the part A form. The presentation of all funds received to date will in no case reduce the chances for funds in this call, rather it serves to prevent double funding and shows the expertise of the consortium.</t>
  </si>
  <si>
    <t>Type of organsation: the organisation type needs to be defined such as  GU, MU, KU, FE or other, and not the legal form of the organisation!</t>
  </si>
  <si>
    <t>Thematic content covered</t>
  </si>
  <si>
    <t>Hiermit erfolgt die Zustimmungerklärung durch eine/n Zeichnungsberechtigten.</t>
  </si>
  <si>
    <t xml:space="preserve">Name und Kontaktdaten des Förderwerbers
Tatsache der gewährten Förderung 
Projektart
Projektvolumen
Förderungshöhe
Titel des Projektes 
Ausmaß der durch die Förderung angestrebten Umweltentlastung (z.B. als Treibhausgasreduktion, Steigerung der Energieeffizienz, Steigerung des Anteils an erneuerbarer Energie) 
Projektfortschritt
</t>
  </si>
  <si>
    <r>
      <t>Proposal
Form B</t>
    </r>
    <r>
      <rPr>
        <b/>
        <sz val="18"/>
        <rFont val="Arial"/>
        <family val="2"/>
      </rPr>
      <t xml:space="preserve">
</t>
    </r>
    <r>
      <rPr>
        <b/>
        <sz val="10"/>
        <rFont val="Arial"/>
        <family val="2"/>
      </rPr>
      <t xml:space="preserve">Technical feasibility study in preparation for
demonstration projects
</t>
    </r>
    <r>
      <rPr>
        <sz val="12"/>
        <rFont val="Arial"/>
        <family val="2"/>
      </rPr>
      <t xml:space="preserve">
Version 1.0 - December 2010</t>
    </r>
  </si>
  <si>
    <t xml:space="preserve">Duration from </t>
  </si>
  <si>
    <r>
      <t xml:space="preserve">Note: </t>
    </r>
    <r>
      <rPr>
        <sz val="10"/>
        <rFont val="Arial"/>
        <family val="2"/>
      </rPr>
      <t xml:space="preserve">
Letters of intent (LOI's) of the participating financing partners must be attached to the application.</t>
    </r>
  </si>
  <si>
    <t>Type of organisation: the organisation type needs to be defined such as  GU, MU, KU, FE or other, and not the legal form of the organisation!</t>
  </si>
  <si>
    <r>
      <t>Notice:</t>
    </r>
    <r>
      <rPr>
        <sz val="10"/>
        <rFont val="Arial"/>
        <family val="2"/>
      </rPr>
      <t xml:space="preserve"> Employees are to be named for each work package they are active in.
If you need more rows, please contact FFG</t>
    </r>
    <r>
      <rPr>
        <b/>
        <sz val="10"/>
        <rFont val="Arial"/>
        <family val="2"/>
      </rPr>
      <t xml:space="preserve">        </t>
    </r>
    <r>
      <rPr>
        <sz val="10"/>
        <rFont val="Arial"/>
        <family val="2"/>
      </rPr>
      <t xml:space="preserve">                        </t>
    </r>
  </si>
  <si>
    <r>
      <t xml:space="preserve">Notice: </t>
    </r>
    <r>
      <rPr>
        <sz val="10"/>
        <rFont val="Arial"/>
        <family val="2"/>
      </rPr>
      <t>Employees are to be named for each work package they are active in.
If you need more rows, please contact FFG</t>
    </r>
    <r>
      <rPr>
        <b/>
        <sz val="10"/>
        <rFont val="Arial"/>
        <family val="2"/>
      </rPr>
      <t xml:space="preserve">           </t>
    </r>
  </si>
</sst>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_-* #,##0.00&quot; €&quot;_-;\-* #,##0.00&quot; €&quot;_-;_-* \-??&quot; €&quot;_-;_-@_-"/>
    <numFmt numFmtId="181" formatCode="mm/yyyy"/>
    <numFmt numFmtId="182" formatCode="#,##0&quot; €&quot;"/>
    <numFmt numFmtId="183" formatCode="dd/m/yyyy;@"/>
    <numFmt numFmtId="184" formatCode="dd/mm/yy;@"/>
    <numFmt numFmtId="185" formatCode="&quot;Ja&quot;;&quot;Ja&quot;;&quot;Nein&quot;"/>
    <numFmt numFmtId="186" formatCode="&quot;Wahr&quot;;&quot;Wahr&quot;;&quot;Falsch&quot;"/>
    <numFmt numFmtId="187" formatCode="&quot;Ein&quot;;&quot;Ein&quot;;&quot;Aus&quot;"/>
    <numFmt numFmtId="188" formatCode="[$€-2]\ #,##0.00_);[Red]\([$€-2]\ #,##0.00\)"/>
    <numFmt numFmtId="189" formatCode="_-* #,##0&quot; €&quot;_-;\-* #,##0&quot; €&quot;_-;_-* &quot;- €&quot;_-;_-@_-"/>
    <numFmt numFmtId="190" formatCode="_-* #,##0&quot; €&quot;_-;\-* #,##0&quot; €&quot;_-;_-* \-??&quot; €&quot;_-;_-@_-"/>
    <numFmt numFmtId="191" formatCode="#,##0&quot; €&quot;;[Red]\-#,##0&quot; €&quot;"/>
    <numFmt numFmtId="192" formatCode="[$-407]dddd\,\ d\.\ mmmm\ yyyy"/>
    <numFmt numFmtId="193" formatCode="#,##0.000"/>
    <numFmt numFmtId="194" formatCode="#,##0.0"/>
    <numFmt numFmtId="195" formatCode="0.0"/>
    <numFmt numFmtId="196" formatCode="0.0%"/>
    <numFmt numFmtId="197" formatCode="_-* #,##0.0\ _€_-;\-* #,##0.0\ _€_-;_-* &quot;-&quot;??\ _€_-;_-@_-"/>
    <numFmt numFmtId="198" formatCode="_-* #,##0\ _€_-;\-* #,##0\ _€_-;_-* &quot;-&quot;??\ _€_-;_-@_-"/>
    <numFmt numFmtId="199" formatCode="\D\D\.mm/yyyy"/>
    <numFmt numFmtId="200" formatCode="#,##0\ _€"/>
    <numFmt numFmtId="201" formatCode="#,##0\ &quot;€&quot;"/>
    <numFmt numFmtId="202" formatCode="[$-407]mmmm\ yy;@"/>
    <numFmt numFmtId="203" formatCode="0.000%"/>
  </numFmts>
  <fonts count="49">
    <font>
      <sz val="10"/>
      <name val="Arial"/>
      <family val="2"/>
    </font>
    <font>
      <sz val="12"/>
      <name val="Arial"/>
      <family val="2"/>
    </font>
    <font>
      <b/>
      <sz val="10"/>
      <name val="Arial"/>
      <family val="2"/>
    </font>
    <font>
      <i/>
      <sz val="10"/>
      <name val="Arial"/>
      <family val="2"/>
    </font>
    <font>
      <sz val="8"/>
      <name val="Tahoma"/>
      <family val="2"/>
    </font>
    <font>
      <sz val="10"/>
      <color indexed="9"/>
      <name val="Arial"/>
      <family val="2"/>
    </font>
    <font>
      <u val="single"/>
      <sz val="10"/>
      <color indexed="12"/>
      <name val="Arial"/>
      <family val="2"/>
    </font>
    <font>
      <b/>
      <sz val="14"/>
      <name val="Arial"/>
      <family val="2"/>
    </font>
    <font>
      <sz val="8"/>
      <name val="Arial"/>
      <family val="2"/>
    </font>
    <font>
      <b/>
      <sz val="9"/>
      <name val="Arial"/>
      <family val="2"/>
    </font>
    <font>
      <b/>
      <sz val="12"/>
      <name val="Arial"/>
      <family val="2"/>
    </font>
    <font>
      <sz val="11"/>
      <name val="Arial"/>
      <family val="2"/>
    </font>
    <font>
      <sz val="9"/>
      <name val="Arial"/>
      <family val="2"/>
    </font>
    <font>
      <b/>
      <sz val="16"/>
      <name val="Arial"/>
      <family val="2"/>
    </font>
    <font>
      <u val="single"/>
      <sz val="10"/>
      <color indexed="36"/>
      <name val="Arial"/>
      <family val="2"/>
    </font>
    <font>
      <sz val="11"/>
      <color indexed="9"/>
      <name val="Arial"/>
      <family val="2"/>
    </font>
    <font>
      <b/>
      <sz val="11"/>
      <name val="Arial"/>
      <family val="2"/>
    </font>
    <font>
      <i/>
      <sz val="11"/>
      <name val="Arial"/>
      <family val="2"/>
    </font>
    <font>
      <b/>
      <i/>
      <sz val="10"/>
      <name val="Arial"/>
      <family val="2"/>
    </font>
    <font>
      <sz val="10"/>
      <name val="Tahoma"/>
      <family val="0"/>
    </font>
    <font>
      <b/>
      <sz val="18"/>
      <name val="Arial"/>
      <family val="2"/>
    </font>
    <font>
      <b/>
      <sz val="10"/>
      <name val="Tahoma"/>
      <family val="0"/>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8"/>
      <name val="Arial"/>
      <family val="2"/>
    </font>
    <font>
      <sz val="12"/>
      <name val="Times New Roman"/>
      <family val="1"/>
    </font>
    <font>
      <sz val="10"/>
      <name val="Verdana"/>
      <family val="2"/>
    </font>
    <font>
      <sz val="10"/>
      <color indexed="18"/>
      <name val="Verdana"/>
      <family val="2"/>
    </font>
    <font>
      <sz val="24"/>
      <color indexed="62"/>
      <name val="Arial"/>
      <family val="2"/>
    </font>
    <font>
      <sz val="20"/>
      <color indexed="62"/>
      <name val="Arial"/>
      <family val="2"/>
    </font>
    <font>
      <sz val="9"/>
      <color indexed="23"/>
      <name val="Arial"/>
      <family val="2"/>
    </font>
    <font>
      <b/>
      <sz val="12"/>
      <color indexed="10"/>
      <name val="Arial"/>
      <family val="2"/>
    </font>
    <font>
      <vertAlign val="superscript"/>
      <sz val="20"/>
      <color indexed="62"/>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47"/>
        <bgColor indexed="64"/>
      </patternFill>
    </fill>
  </fills>
  <borders count="22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double">
        <color indexed="8"/>
      </left>
      <right>
        <color indexed="63"/>
      </right>
      <top>
        <color indexed="63"/>
      </top>
      <bottom>
        <color indexed="63"/>
      </bottom>
    </border>
    <border>
      <left style="double"/>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double">
        <color indexed="8"/>
      </right>
      <top style="thin">
        <color indexed="8"/>
      </top>
      <bottom style="thin">
        <color indexed="8"/>
      </bottom>
    </border>
    <border>
      <left>
        <color indexed="63"/>
      </left>
      <right style="double"/>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double"/>
      <right style="thin"/>
      <top style="double"/>
      <bottom style="thin"/>
    </border>
    <border>
      <left style="double"/>
      <right style="thin"/>
      <top style="thin"/>
      <bottom style="double"/>
    </border>
    <border>
      <left style="double"/>
      <right style="thin"/>
      <top style="thin"/>
      <bottom style="thin"/>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double">
        <color indexed="8"/>
      </bottom>
    </border>
    <border>
      <left>
        <color indexed="63"/>
      </left>
      <right>
        <color indexed="63"/>
      </right>
      <top>
        <color indexed="63"/>
      </top>
      <bottom style="thin">
        <color indexed="8"/>
      </bottom>
    </border>
    <border>
      <left>
        <color indexed="63"/>
      </left>
      <right>
        <color indexed="63"/>
      </right>
      <top style="double">
        <color indexed="8"/>
      </top>
      <bottom>
        <color indexed="63"/>
      </bottom>
    </border>
    <border>
      <left style="thin">
        <color indexed="9"/>
      </left>
      <right style="thin">
        <color indexed="9"/>
      </right>
      <top style="thin">
        <color indexed="9"/>
      </top>
      <bottom>
        <color indexed="63"/>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color indexed="63"/>
      </right>
      <top style="thin">
        <color indexed="8"/>
      </top>
      <bottom>
        <color indexed="63"/>
      </bottom>
    </border>
    <border>
      <left>
        <color indexed="63"/>
      </left>
      <right style="thin"/>
      <top style="double"/>
      <bottom style="thin"/>
    </border>
    <border>
      <left>
        <color indexed="63"/>
      </left>
      <right style="thin"/>
      <top style="thin"/>
      <bottom style="thin"/>
    </border>
    <border>
      <left>
        <color indexed="63"/>
      </left>
      <right style="thin"/>
      <top style="thin"/>
      <bottom style="double"/>
    </border>
    <border>
      <left>
        <color indexed="63"/>
      </left>
      <right>
        <color indexed="63"/>
      </right>
      <top style="thin">
        <color indexed="8"/>
      </top>
      <bottom>
        <color indexed="63"/>
      </bottom>
    </border>
    <border>
      <left>
        <color indexed="63"/>
      </left>
      <right style="thin"/>
      <top style="medium"/>
      <bottom style="thin">
        <color indexed="8"/>
      </bottom>
    </border>
    <border>
      <left style="thin"/>
      <right>
        <color indexed="63"/>
      </right>
      <top style="thin"/>
      <bottom style="thin"/>
    </border>
    <border>
      <left>
        <color indexed="63"/>
      </left>
      <right style="thin">
        <color indexed="9"/>
      </right>
      <top style="thin">
        <color indexed="9"/>
      </top>
      <bottom>
        <color indexed="63"/>
      </bottom>
    </border>
    <border>
      <left style="thin"/>
      <right style="thin"/>
      <top style="thin"/>
      <bottom style="thin"/>
    </border>
    <border>
      <left>
        <color indexed="63"/>
      </left>
      <right style="thin">
        <color indexed="8"/>
      </right>
      <top>
        <color indexed="63"/>
      </top>
      <bottom style="double"/>
    </border>
    <border>
      <left style="thin"/>
      <right style="thin"/>
      <top style="medium"/>
      <bottom style="thin"/>
    </border>
    <border>
      <left style="thin"/>
      <right style="thin"/>
      <top style="thin"/>
      <bottom style="medium"/>
    </border>
    <border>
      <left style="double"/>
      <right style="thin"/>
      <top style="medium"/>
      <bottom style="hair">
        <color indexed="8"/>
      </bottom>
    </border>
    <border>
      <left style="double"/>
      <right style="thin"/>
      <top style="thin">
        <color indexed="8"/>
      </top>
      <bottom style="hair">
        <color indexed="8"/>
      </bottom>
    </border>
    <border>
      <left style="double"/>
      <right style="thin">
        <color indexed="8"/>
      </right>
      <top>
        <color indexed="63"/>
      </top>
      <bottom style="double"/>
    </border>
    <border>
      <left style="thin">
        <color indexed="8"/>
      </left>
      <right style="thin">
        <color indexed="8"/>
      </right>
      <top>
        <color indexed="63"/>
      </top>
      <bottom style="double"/>
    </border>
    <border>
      <left style="thin">
        <color indexed="8"/>
      </left>
      <right>
        <color indexed="63"/>
      </right>
      <top>
        <color indexed="63"/>
      </top>
      <bottom style="double"/>
    </border>
    <border>
      <left style="thin"/>
      <right>
        <color indexed="63"/>
      </right>
      <top>
        <color indexed="63"/>
      </top>
      <bottom style="double"/>
    </border>
    <border>
      <left style="thin"/>
      <right style="thin"/>
      <top>
        <color indexed="63"/>
      </top>
      <bottom style="double"/>
    </border>
    <border>
      <left style="thin"/>
      <right style="thin"/>
      <top>
        <color indexed="63"/>
      </top>
      <bottom style="thin">
        <color indexed="8"/>
      </bottom>
    </border>
    <border>
      <left style="thin"/>
      <right style="double"/>
      <top style="thin"/>
      <bottom style="thin"/>
    </border>
    <border>
      <left style="thin"/>
      <right style="thin"/>
      <top style="thin"/>
      <bottom style="double"/>
    </border>
    <border>
      <left style="thin"/>
      <right style="double"/>
      <top style="thin"/>
      <bottom style="double"/>
    </border>
    <border>
      <left style="thin">
        <color indexed="9"/>
      </left>
      <right style="thin">
        <color indexed="9"/>
      </right>
      <top>
        <color indexed="63"/>
      </top>
      <bottom>
        <color indexed="63"/>
      </bottom>
    </border>
    <border>
      <left style="thin"/>
      <right>
        <color indexed="63"/>
      </right>
      <top style="thin"/>
      <bottom style="double"/>
    </border>
    <border>
      <left>
        <color indexed="63"/>
      </left>
      <right style="thin"/>
      <top>
        <color indexed="63"/>
      </top>
      <bottom style="thin">
        <color indexed="8"/>
      </bottom>
    </border>
    <border>
      <left>
        <color indexed="63"/>
      </left>
      <right style="thin"/>
      <top style="thin">
        <color indexed="8"/>
      </top>
      <bottom style="medium"/>
    </border>
    <border>
      <left style="thin"/>
      <right style="double"/>
      <top style="medium"/>
      <bottom style="thin"/>
    </border>
    <border>
      <left style="thin"/>
      <right style="double"/>
      <top style="thin"/>
      <bottom style="medium"/>
    </border>
    <border>
      <left style="thin"/>
      <right style="thin"/>
      <top style="thin"/>
      <bottom>
        <color indexed="63"/>
      </bottom>
    </border>
    <border>
      <left style="double"/>
      <right style="double"/>
      <top style="double"/>
      <bottom style="double"/>
    </border>
    <border>
      <left style="medium"/>
      <right style="medium"/>
      <top style="medium"/>
      <bottom style="thin"/>
    </border>
    <border>
      <left style="medium"/>
      <right style="medium"/>
      <top style="thin"/>
      <bottom style="thin"/>
    </border>
    <border>
      <left>
        <color indexed="63"/>
      </left>
      <right style="thin"/>
      <top style="medium"/>
      <bottom style="thin"/>
    </border>
    <border>
      <left>
        <color indexed="63"/>
      </left>
      <right style="thin"/>
      <top style="thin"/>
      <bottom>
        <color indexed="63"/>
      </bottom>
    </border>
    <border>
      <left style="medium"/>
      <right style="medium"/>
      <top style="thin"/>
      <bottom>
        <color indexed="63"/>
      </bottom>
    </border>
    <border>
      <left style="thin"/>
      <right style="thin"/>
      <top>
        <color indexed="63"/>
      </top>
      <bottom style="thin"/>
    </border>
    <border>
      <left>
        <color indexed="63"/>
      </left>
      <right style="thin">
        <color indexed="8"/>
      </right>
      <top style="thin"/>
      <bottom style="thin"/>
    </border>
    <border>
      <left style="thin"/>
      <right style="thin"/>
      <top style="double"/>
      <bottom style="thin"/>
    </border>
    <border>
      <left style="thin"/>
      <right style="double"/>
      <top style="double"/>
      <bottom style="thin"/>
    </border>
    <border>
      <left style="thin"/>
      <right style="double"/>
      <top style="thin"/>
      <bottom>
        <color indexed="63"/>
      </bottom>
    </border>
    <border>
      <left style="double"/>
      <right>
        <color indexed="63"/>
      </right>
      <top style="medium"/>
      <bottom style="double"/>
    </border>
    <border>
      <left style="medium"/>
      <right style="medium"/>
      <top style="medium"/>
      <bottom style="double"/>
    </border>
    <border>
      <left>
        <color indexed="63"/>
      </left>
      <right style="double"/>
      <top style="medium"/>
      <bottom style="double"/>
    </border>
    <border>
      <left>
        <color indexed="63"/>
      </left>
      <right>
        <color indexed="63"/>
      </right>
      <top style="double"/>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style="thin"/>
      <top style="thin"/>
      <bottom>
        <color indexed="63"/>
      </bottom>
    </border>
    <border>
      <left style="double"/>
      <right style="thin"/>
      <top style="medium"/>
      <bottom style="double"/>
    </border>
    <border>
      <left style="thin"/>
      <right style="double"/>
      <top style="medium"/>
      <bottom style="double"/>
    </border>
    <border>
      <left style="double"/>
      <right>
        <color indexed="63"/>
      </right>
      <top style="medium"/>
      <bottom style="thin">
        <color indexed="8"/>
      </bottom>
    </border>
    <border>
      <left style="double"/>
      <right>
        <color indexed="63"/>
      </right>
      <top style="thin">
        <color indexed="8"/>
      </top>
      <bottom style="thin">
        <color indexed="8"/>
      </bottom>
    </border>
    <border>
      <left style="double"/>
      <right>
        <color indexed="63"/>
      </right>
      <top style="thin">
        <color indexed="8"/>
      </top>
      <bottom style="medium"/>
    </border>
    <border>
      <left style="thin"/>
      <right style="double"/>
      <top>
        <color indexed="63"/>
      </top>
      <bottom style="double"/>
    </border>
    <border>
      <left>
        <color indexed="63"/>
      </left>
      <right style="double"/>
      <top style="medium"/>
      <bottom style="thin"/>
    </border>
    <border>
      <left>
        <color indexed="63"/>
      </left>
      <right style="double"/>
      <top style="thin"/>
      <bottom style="thin"/>
    </border>
    <border>
      <left>
        <color indexed="63"/>
      </left>
      <right style="double"/>
      <top style="thin"/>
      <bottom style="medium"/>
    </border>
    <border>
      <left>
        <color indexed="63"/>
      </left>
      <right style="double"/>
      <top>
        <color indexed="63"/>
      </top>
      <bottom style="double"/>
    </border>
    <border>
      <left style="double"/>
      <right style="thin"/>
      <top style="medium"/>
      <bottom style="thin">
        <color indexed="8"/>
      </bottom>
    </border>
    <border>
      <left style="thin">
        <color indexed="8"/>
      </left>
      <right style="double"/>
      <top style="medium"/>
      <bottom style="thin">
        <color indexed="8"/>
      </bottom>
    </border>
    <border>
      <left style="double"/>
      <right style="thin"/>
      <top style="thin">
        <color indexed="8"/>
      </top>
      <bottom style="thin">
        <color indexed="8"/>
      </bottom>
    </border>
    <border>
      <left style="thin">
        <color indexed="8"/>
      </left>
      <right style="double"/>
      <top style="thin">
        <color indexed="8"/>
      </top>
      <bottom style="thin">
        <color indexed="8"/>
      </bottom>
    </border>
    <border>
      <left style="double"/>
      <right style="thin"/>
      <top style="thin">
        <color indexed="8"/>
      </top>
      <bottom style="medium"/>
    </border>
    <border>
      <left style="thin">
        <color indexed="8"/>
      </left>
      <right style="double"/>
      <top style="thin">
        <color indexed="8"/>
      </top>
      <bottom style="medium"/>
    </border>
    <border>
      <left style="thin">
        <color indexed="8"/>
      </left>
      <right style="double"/>
      <top>
        <color indexed="63"/>
      </top>
      <bottom style="double"/>
    </border>
    <border>
      <left style="double"/>
      <right style="thin">
        <color indexed="8"/>
      </right>
      <top style="medium"/>
      <bottom style="thin">
        <color indexed="8"/>
      </bottom>
    </border>
    <border>
      <left style="double"/>
      <right style="thin">
        <color indexed="8"/>
      </right>
      <top>
        <color indexed="63"/>
      </top>
      <bottom style="thin">
        <color indexed="8"/>
      </bottom>
    </border>
    <border>
      <left style="thin">
        <color indexed="8"/>
      </left>
      <right style="double"/>
      <top style="medium"/>
      <bottom style="double"/>
    </border>
    <border>
      <left style="double"/>
      <right>
        <color indexed="63"/>
      </right>
      <top style="double"/>
      <bottom style="double"/>
    </border>
    <border>
      <left style="thin"/>
      <right style="double"/>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style="thin"/>
      <top style="thin"/>
      <bottom style="medium"/>
    </border>
    <border>
      <left style="double"/>
      <right style="thin"/>
      <top>
        <color indexed="63"/>
      </top>
      <bottom style="thin"/>
    </border>
    <border>
      <left style="thin"/>
      <right style="double"/>
      <top>
        <color indexed="63"/>
      </top>
      <bottom style="thin"/>
    </border>
    <border>
      <left style="double"/>
      <right style="thin">
        <color indexed="8"/>
      </right>
      <top style="thin">
        <color indexed="8"/>
      </top>
      <bottom style="medium"/>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thin"/>
      <bottom style="double"/>
    </border>
    <border>
      <left style="double"/>
      <right style="thin"/>
      <top>
        <color indexed="63"/>
      </top>
      <bottom style="double"/>
    </border>
    <border>
      <left style="thin"/>
      <right style="thin"/>
      <top>
        <color indexed="63"/>
      </top>
      <bottom style="double">
        <color indexed="8"/>
      </bottom>
    </border>
    <border>
      <left>
        <color indexed="63"/>
      </left>
      <right style="thin">
        <color indexed="8"/>
      </right>
      <top>
        <color indexed="63"/>
      </top>
      <bottom style="double">
        <color indexed="8"/>
      </bottom>
    </border>
    <border>
      <left>
        <color indexed="63"/>
      </left>
      <right>
        <color indexed="63"/>
      </right>
      <top style="thin"/>
      <bottom style="double"/>
    </border>
    <border>
      <left>
        <color indexed="63"/>
      </left>
      <right style="thin">
        <color indexed="8"/>
      </right>
      <top style="thin"/>
      <bottom style="double"/>
    </border>
    <border>
      <left style="double"/>
      <right style="thin"/>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thin"/>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double">
        <color indexed="8"/>
      </bottom>
    </border>
    <border>
      <left style="thin"/>
      <right style="double"/>
      <top>
        <color indexed="63"/>
      </top>
      <bottom style="medium"/>
    </border>
    <border>
      <left style="double"/>
      <right>
        <color indexed="63"/>
      </right>
      <top style="medium"/>
      <bottom style="thin"/>
    </border>
    <border>
      <left style="double"/>
      <right>
        <color indexed="63"/>
      </right>
      <top style="thin"/>
      <bottom style="thin"/>
    </border>
    <border>
      <left style="double"/>
      <right>
        <color indexed="63"/>
      </right>
      <top style="double"/>
      <bottom style="thin">
        <color indexed="8"/>
      </bottom>
    </border>
    <border>
      <left style="double"/>
      <right>
        <color indexed="63"/>
      </right>
      <top style="thin">
        <color indexed="8"/>
      </top>
      <bottom style="double"/>
    </border>
    <border>
      <left style="double"/>
      <right>
        <color indexed="63"/>
      </right>
      <top style="thin"/>
      <bottom style="double"/>
    </border>
    <border>
      <left>
        <color indexed="63"/>
      </left>
      <right style="double">
        <color indexed="8"/>
      </right>
      <top>
        <color indexed="63"/>
      </top>
      <bottom style="thin">
        <color indexed="8"/>
      </bottom>
    </border>
    <border>
      <left style="thin">
        <color indexed="8"/>
      </left>
      <right style="thin">
        <color indexed="8"/>
      </right>
      <top>
        <color indexed="63"/>
      </top>
      <bottom style="double">
        <color indexed="8"/>
      </bottom>
    </border>
    <border>
      <left style="double">
        <color indexed="8"/>
      </left>
      <right style="double"/>
      <top>
        <color indexed="63"/>
      </top>
      <bottom style="double"/>
    </border>
    <border>
      <left style="thin"/>
      <right>
        <color indexed="63"/>
      </right>
      <top style="double"/>
      <bottom style="thin"/>
    </border>
    <border>
      <left style="thin">
        <color indexed="8"/>
      </left>
      <right style="thin"/>
      <top style="thin"/>
      <bottom style="thin"/>
    </border>
    <border>
      <left style="thin">
        <color indexed="8"/>
      </left>
      <right style="thin">
        <color indexed="8"/>
      </right>
      <top style="thin"/>
      <bottom style="thin"/>
    </border>
    <border>
      <left style="double">
        <color indexed="8"/>
      </left>
      <right style="thin">
        <color indexed="8"/>
      </right>
      <top style="thin">
        <color indexed="8"/>
      </top>
      <bottom style="thin">
        <color indexed="8"/>
      </bottom>
    </border>
    <border>
      <left style="double">
        <color indexed="8"/>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double"/>
      <right>
        <color indexed="63"/>
      </right>
      <top style="double">
        <color indexed="8"/>
      </top>
      <bottom style="thin"/>
    </border>
    <border>
      <left>
        <color indexed="63"/>
      </left>
      <right>
        <color indexed="63"/>
      </right>
      <top style="double">
        <color indexed="8"/>
      </top>
      <bottom style="thin"/>
    </border>
    <border>
      <left>
        <color indexed="63"/>
      </left>
      <right style="double"/>
      <top style="double">
        <color indexed="8"/>
      </top>
      <bottom style="thin"/>
    </border>
    <border>
      <left style="thin">
        <color indexed="8"/>
      </left>
      <right>
        <color indexed="63"/>
      </right>
      <top style="thin">
        <color indexed="8"/>
      </top>
      <bottom style="double">
        <color indexed="8"/>
      </bottom>
    </border>
    <border>
      <left>
        <color indexed="63"/>
      </left>
      <right style="double">
        <color indexed="8"/>
      </right>
      <top style="thin">
        <color indexed="8"/>
      </top>
      <bottom style="double">
        <color indexed="8"/>
      </bottom>
    </border>
    <border>
      <left style="double">
        <color indexed="8"/>
      </left>
      <right>
        <color indexed="63"/>
      </right>
      <top>
        <color indexed="63"/>
      </top>
      <bottom style="thin">
        <color indexed="8"/>
      </bottom>
    </border>
    <border>
      <left>
        <color indexed="63"/>
      </left>
      <right style="thin">
        <color indexed="8"/>
      </right>
      <top>
        <color indexed="63"/>
      </top>
      <bottom style="thin">
        <color indexed="8"/>
      </bottom>
    </border>
    <border>
      <left style="double">
        <color indexed="8"/>
      </left>
      <right style="double">
        <color indexed="8"/>
      </right>
      <top style="double">
        <color indexed="8"/>
      </top>
      <bottom style="thin">
        <color indexed="8"/>
      </bottom>
    </border>
    <border>
      <left>
        <color indexed="63"/>
      </left>
      <right>
        <color indexed="63"/>
      </right>
      <top style="thin">
        <color indexed="8"/>
      </top>
      <bottom style="double">
        <color indexed="8"/>
      </bottom>
    </border>
    <border>
      <left style="double">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double">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double">
        <color indexed="8"/>
      </right>
      <top style="thin">
        <color indexed="8"/>
      </top>
      <bottom style="thin">
        <color indexed="8"/>
      </bottom>
    </border>
    <border>
      <left>
        <color indexed="63"/>
      </left>
      <right>
        <color indexed="63"/>
      </right>
      <top style="double">
        <color indexed="8"/>
      </top>
      <bottom style="double">
        <color indexed="8"/>
      </bottom>
    </border>
    <border>
      <left style="double">
        <color indexed="8"/>
      </left>
      <right style="thin">
        <color indexed="8"/>
      </right>
      <top style="medium"/>
      <bottom style="double">
        <color indexed="8"/>
      </bottom>
    </border>
    <border>
      <left style="thin">
        <color indexed="8"/>
      </left>
      <right style="double">
        <color indexed="8"/>
      </right>
      <top style="medium"/>
      <bottom style="double">
        <color indexed="8"/>
      </bottom>
    </border>
    <border>
      <left style="double">
        <color indexed="8"/>
      </left>
      <right style="double">
        <color indexed="8"/>
      </right>
      <top>
        <color indexed="63"/>
      </top>
      <bottom style="double">
        <color indexed="8"/>
      </bottom>
    </border>
    <border>
      <left style="double"/>
      <right>
        <color indexed="63"/>
      </right>
      <top style="thin"/>
      <bottom style="double">
        <color indexed="8"/>
      </bottom>
    </border>
    <border>
      <left>
        <color indexed="63"/>
      </left>
      <right>
        <color indexed="63"/>
      </right>
      <top style="thin"/>
      <bottom style="double">
        <color indexed="8"/>
      </bottom>
    </border>
    <border>
      <left>
        <color indexed="63"/>
      </left>
      <right style="double"/>
      <top style="thin"/>
      <bottom style="double">
        <color indexed="8"/>
      </bottom>
    </border>
    <border>
      <left>
        <color indexed="63"/>
      </left>
      <right>
        <color indexed="63"/>
      </right>
      <top style="thin"/>
      <bottom style="thin"/>
    </border>
    <border>
      <left>
        <color indexed="63"/>
      </left>
      <right style="thin"/>
      <top style="thin">
        <color indexed="8"/>
      </top>
      <bottom>
        <color indexed="63"/>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style="thin">
        <color indexed="8"/>
      </left>
      <right>
        <color indexed="63"/>
      </right>
      <top style="thin">
        <color indexed="8"/>
      </top>
      <bottom style="medium"/>
    </border>
    <border>
      <left>
        <color indexed="63"/>
      </left>
      <right>
        <color indexed="63"/>
      </right>
      <top style="thin">
        <color indexed="8"/>
      </top>
      <bottom style="medium"/>
    </border>
    <border>
      <left style="thin"/>
      <right>
        <color indexed="63"/>
      </right>
      <top style="thin">
        <color indexed="8"/>
      </top>
      <bottom style="medium"/>
    </border>
    <border>
      <left>
        <color indexed="63"/>
      </left>
      <right>
        <color indexed="63"/>
      </right>
      <top style="double"/>
      <bottom style="thin">
        <color indexed="8"/>
      </bottom>
    </border>
    <border>
      <left>
        <color indexed="63"/>
      </left>
      <right style="double"/>
      <top style="double"/>
      <bottom style="thin">
        <color indexed="8"/>
      </bottom>
    </border>
    <border>
      <left style="thin"/>
      <right>
        <color indexed="63"/>
      </right>
      <top style="thin"/>
      <bottom>
        <color indexed="63"/>
      </bottom>
    </border>
    <border>
      <left>
        <color indexed="63"/>
      </left>
      <right style="thin">
        <color indexed="8"/>
      </right>
      <top style="medium"/>
      <bottom style="thin">
        <color indexed="8"/>
      </bottom>
    </border>
    <border>
      <left>
        <color indexed="63"/>
      </left>
      <right style="thin">
        <color indexed="8"/>
      </right>
      <top style="thin">
        <color indexed="8"/>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thin">
        <color indexed="8"/>
      </right>
      <top style="medium"/>
      <bottom style="double"/>
    </border>
    <border>
      <left style="thin"/>
      <right>
        <color indexed="63"/>
      </right>
      <top style="thin"/>
      <bottom style="medium"/>
    </border>
    <border>
      <left style="thin"/>
      <right>
        <color indexed="63"/>
      </right>
      <top style="medium"/>
      <bottom style="thin"/>
    </border>
    <border>
      <left>
        <color indexed="63"/>
      </left>
      <right>
        <color indexed="63"/>
      </right>
      <top style="medium"/>
      <bottom style="thin"/>
    </border>
    <border>
      <left style="thin"/>
      <right>
        <color indexed="63"/>
      </right>
      <top style="double"/>
      <bottom style="double"/>
    </border>
    <border>
      <left>
        <color indexed="63"/>
      </left>
      <right style="double"/>
      <top style="double"/>
      <bottom style="double"/>
    </border>
    <border>
      <left style="medium"/>
      <right>
        <color indexed="63"/>
      </right>
      <top style="medium"/>
      <bottom style="double"/>
    </border>
    <border>
      <left style="double"/>
      <right style="thin"/>
      <top style="double"/>
      <bottom style="double"/>
    </border>
    <border>
      <left style="thin"/>
      <right style="thin"/>
      <top style="medium"/>
      <bottom style="double"/>
    </border>
    <border>
      <left>
        <color indexed="63"/>
      </left>
      <right style="medium"/>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8"/>
      </left>
      <right>
        <color indexed="63"/>
      </right>
      <top style="thin"/>
      <bottom style="double"/>
    </border>
    <border>
      <left style="thin">
        <color indexed="8"/>
      </left>
      <right>
        <color indexed="63"/>
      </right>
      <top style="thin"/>
      <bottom>
        <color indexed="63"/>
      </bottom>
    </border>
    <border>
      <left>
        <color indexed="63"/>
      </left>
      <right style="thin">
        <color indexed="8"/>
      </right>
      <top style="thin"/>
      <bottom>
        <color indexed="63"/>
      </bottom>
    </border>
    <border>
      <left style="double"/>
      <right>
        <color indexed="63"/>
      </right>
      <top style="thin">
        <color indexed="8"/>
      </top>
      <bottom>
        <color indexed="63"/>
      </bottom>
    </border>
    <border>
      <left style="double"/>
      <right>
        <color indexed="63"/>
      </right>
      <top>
        <color indexed="63"/>
      </top>
      <bottom style="medium"/>
    </border>
    <border>
      <left style="thin"/>
      <right>
        <color indexed="63"/>
      </right>
      <top>
        <color indexed="63"/>
      </top>
      <bottom style="medium"/>
    </border>
    <border>
      <left style="thin"/>
      <right>
        <color indexed="63"/>
      </right>
      <top style="thin">
        <color indexed="8"/>
      </top>
      <bottom style="thin">
        <color indexed="8"/>
      </bottom>
    </border>
    <border>
      <left style="double"/>
      <right style="double"/>
      <top style="thin"/>
      <bottom>
        <color indexed="63"/>
      </bottom>
    </border>
    <border>
      <left style="double"/>
      <right style="double"/>
      <top>
        <color indexed="63"/>
      </top>
      <bottom style="medium"/>
    </border>
    <border>
      <left style="double"/>
      <right style="double"/>
      <top>
        <color indexed="63"/>
      </top>
      <bottom>
        <color indexed="63"/>
      </bottom>
    </border>
    <border>
      <left>
        <color indexed="63"/>
      </left>
      <right>
        <color indexed="63"/>
      </right>
      <top style="double">
        <color indexed="8"/>
      </top>
      <bottom style="double"/>
    </border>
    <border>
      <left style="thin"/>
      <right>
        <color indexed="63"/>
      </right>
      <top>
        <color indexed="63"/>
      </top>
      <bottom style="thin">
        <color indexed="8"/>
      </bottom>
    </border>
    <border>
      <left style="double">
        <color indexed="8"/>
      </left>
      <right style="thin"/>
      <top style="thin"/>
      <bottom>
        <color indexed="63"/>
      </bottom>
    </border>
    <border>
      <left style="double">
        <color indexed="8"/>
      </left>
      <right style="thin"/>
      <top>
        <color indexed="63"/>
      </top>
      <bottom style="medium"/>
    </border>
    <border>
      <left style="double">
        <color indexed="8"/>
      </left>
      <right>
        <color indexed="63"/>
      </right>
      <top style="thin">
        <color indexed="8"/>
      </top>
      <bottom>
        <color indexed="63"/>
      </bottom>
    </border>
    <border>
      <left>
        <color indexed="63"/>
      </left>
      <right style="thin"/>
      <top>
        <color indexed="63"/>
      </top>
      <bottom>
        <color indexed="63"/>
      </bottom>
    </border>
    <border>
      <left style="double">
        <color indexed="8"/>
      </left>
      <right>
        <color indexed="63"/>
      </right>
      <top>
        <color indexed="63"/>
      </top>
      <bottom style="double"/>
    </border>
    <border>
      <left style="thin">
        <color indexed="8"/>
      </left>
      <right style="thin">
        <color indexed="8"/>
      </right>
      <top>
        <color indexed="63"/>
      </top>
      <bottom style="thin">
        <color indexed="8"/>
      </bottom>
    </border>
    <border>
      <left style="thin"/>
      <right>
        <color indexed="63"/>
      </right>
      <top>
        <color indexed="63"/>
      </top>
      <bottom>
        <color indexed="63"/>
      </bottom>
    </border>
    <border>
      <left style="thin"/>
      <right>
        <color indexed="63"/>
      </right>
      <top style="thin">
        <color indexed="8"/>
      </top>
      <bottom style="thin"/>
    </border>
    <border>
      <left>
        <color indexed="63"/>
      </left>
      <right style="thin">
        <color indexed="8"/>
      </right>
      <top style="thin">
        <color indexed="8"/>
      </top>
      <bottom style="thin"/>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style="double"/>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20" borderId="2" applyNumberFormat="0" applyAlignment="0" applyProtection="0"/>
    <xf numFmtId="0" fontId="14"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27" fillId="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180" fontId="0" fillId="0" borderId="0" applyFill="0" applyBorder="0" applyAlignment="0" applyProtection="0"/>
    <xf numFmtId="0" fontId="30" fillId="4" borderId="0" applyNumberFormat="0" applyBorder="0" applyAlignment="0" applyProtection="0"/>
    <xf numFmtId="0" fontId="6" fillId="0" borderId="0" applyNumberFormat="0" applyFill="0" applyBorder="0" applyAlignment="0" applyProtection="0"/>
    <xf numFmtId="0" fontId="31" fillId="21" borderId="0" applyNumberFormat="0" applyBorder="0" applyAlignment="0" applyProtection="0"/>
    <xf numFmtId="0" fontId="0" fillId="22" borderId="4" applyNumberFormat="0" applyFont="0" applyAlignment="0" applyProtection="0"/>
    <xf numFmtId="9" fontId="0" fillId="0" borderId="0" applyFill="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38" fillId="0" borderId="0" applyNumberFormat="0" applyFill="0" applyBorder="0" applyAlignment="0" applyProtection="0"/>
    <xf numFmtId="0" fontId="39" fillId="23" borderId="9" applyNumberFormat="0" applyAlignment="0" applyProtection="0"/>
  </cellStyleXfs>
  <cellXfs count="661">
    <xf numFmtId="0" fontId="0" fillId="0" borderId="0" xfId="0" applyAlignment="1">
      <alignment/>
    </xf>
    <xf numFmtId="0" fontId="5"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Alignment="1" applyProtection="1">
      <alignment horizontal="center"/>
      <protection/>
    </xf>
    <xf numFmtId="0" fontId="5" fillId="24" borderId="0" xfId="0" applyFont="1" applyFill="1" applyBorder="1" applyAlignment="1" applyProtection="1">
      <alignment/>
      <protection/>
    </xf>
    <xf numFmtId="0" fontId="0" fillId="24" borderId="0" xfId="0" applyFill="1" applyBorder="1" applyAlignment="1" applyProtection="1">
      <alignment/>
      <protection/>
    </xf>
    <xf numFmtId="0" fontId="0" fillId="24" borderId="0" xfId="0" applyFill="1" applyBorder="1" applyAlignment="1" applyProtection="1">
      <alignment horizontal="center"/>
      <protection/>
    </xf>
    <xf numFmtId="0" fontId="11" fillId="24" borderId="0" xfId="0" applyFont="1" applyFill="1" applyAlignment="1" applyProtection="1">
      <alignment vertical="center"/>
      <protection/>
    </xf>
    <xf numFmtId="0" fontId="0" fillId="24" borderId="0" xfId="0" applyFont="1" applyFill="1" applyBorder="1" applyAlignment="1" applyProtection="1">
      <alignment vertical="center" wrapText="1"/>
      <protection/>
    </xf>
    <xf numFmtId="0" fontId="11" fillId="24" borderId="0" xfId="0" applyFont="1" applyFill="1" applyBorder="1" applyAlignment="1" applyProtection="1">
      <alignment vertical="center"/>
      <protection/>
    </xf>
    <xf numFmtId="0" fontId="0" fillId="24" borderId="10" xfId="0" applyFont="1" applyFill="1" applyBorder="1" applyAlignment="1" applyProtection="1">
      <alignment horizontal="left" vertical="center"/>
      <protection/>
    </xf>
    <xf numFmtId="0" fontId="0" fillId="24" borderId="10" xfId="0" applyFill="1" applyBorder="1" applyAlignment="1" applyProtection="1">
      <alignment vertical="center"/>
      <protection/>
    </xf>
    <xf numFmtId="0" fontId="0" fillId="25" borderId="0" xfId="0" applyFill="1" applyAlignment="1">
      <alignment/>
    </xf>
    <xf numFmtId="0" fontId="0" fillId="24" borderId="0" xfId="0" applyFont="1" applyFill="1" applyBorder="1" applyAlignment="1" applyProtection="1">
      <alignment/>
      <protection/>
    </xf>
    <xf numFmtId="0" fontId="0" fillId="24" borderId="11" xfId="0" applyFill="1" applyBorder="1" applyAlignment="1" applyProtection="1">
      <alignment vertical="center"/>
      <protection/>
    </xf>
    <xf numFmtId="4" fontId="9" fillId="0" borderId="12" xfId="0" applyNumberFormat="1" applyFont="1" applyFill="1" applyBorder="1" applyAlignment="1" applyProtection="1">
      <alignment horizontal="center" vertical="center"/>
      <protection/>
    </xf>
    <xf numFmtId="4" fontId="9" fillId="0" borderId="13" xfId="0" applyNumberFormat="1" applyFont="1" applyFill="1" applyBorder="1" applyAlignment="1" applyProtection="1">
      <alignment horizontal="center" vertical="center"/>
      <protection/>
    </xf>
    <xf numFmtId="2" fontId="0" fillId="26" borderId="0" xfId="0" applyNumberFormat="1" applyFill="1" applyBorder="1" applyAlignment="1" applyProtection="1">
      <alignment/>
      <protection/>
    </xf>
    <xf numFmtId="0" fontId="0" fillId="26" borderId="0" xfId="0" applyFill="1" applyBorder="1" applyAlignment="1" applyProtection="1">
      <alignment/>
      <protection/>
    </xf>
    <xf numFmtId="0" fontId="0" fillId="26" borderId="0" xfId="0" applyFill="1" applyBorder="1" applyAlignment="1" applyProtection="1">
      <alignment horizontal="center"/>
      <protection/>
    </xf>
    <xf numFmtId="0" fontId="5" fillId="26" borderId="0" xfId="0" applyFont="1" applyFill="1" applyBorder="1" applyAlignment="1" applyProtection="1">
      <alignment/>
      <protection/>
    </xf>
    <xf numFmtId="0" fontId="5" fillId="27" borderId="0" xfId="0" applyFont="1" applyFill="1" applyBorder="1" applyAlignment="1" applyProtection="1">
      <alignment horizontal="center"/>
      <protection/>
    </xf>
    <xf numFmtId="0" fontId="0" fillId="28" borderId="0" xfId="0" applyFill="1" applyBorder="1" applyAlignment="1" applyProtection="1">
      <alignment/>
      <protection/>
    </xf>
    <xf numFmtId="0" fontId="5" fillId="29" borderId="0" xfId="0" applyFont="1" applyFill="1" applyAlignment="1" applyProtection="1">
      <alignment/>
      <protection/>
    </xf>
    <xf numFmtId="0" fontId="5" fillId="30" borderId="0" xfId="0" applyFont="1" applyFill="1" applyAlignment="1" applyProtection="1">
      <alignment/>
      <protection/>
    </xf>
    <xf numFmtId="0" fontId="0" fillId="25" borderId="0" xfId="0" applyFill="1" applyBorder="1" applyAlignment="1" applyProtection="1">
      <alignment/>
      <protection/>
    </xf>
    <xf numFmtId="0" fontId="0" fillId="30" borderId="0" xfId="0" applyFill="1" applyBorder="1" applyAlignment="1" applyProtection="1">
      <alignment horizontal="left"/>
      <protection/>
    </xf>
    <xf numFmtId="0" fontId="0" fillId="30" borderId="0" xfId="0" applyFill="1" applyAlignment="1" applyProtection="1">
      <alignment/>
      <protection/>
    </xf>
    <xf numFmtId="0" fontId="0" fillId="30" borderId="0" xfId="0" applyFill="1" applyAlignment="1" applyProtection="1">
      <alignment horizontal="center"/>
      <protection/>
    </xf>
    <xf numFmtId="0" fontId="5" fillId="31" borderId="0" xfId="0" applyFont="1" applyFill="1" applyAlignment="1" applyProtection="1">
      <alignment/>
      <protection/>
    </xf>
    <xf numFmtId="0" fontId="0" fillId="29" borderId="0" xfId="0" applyFill="1" applyAlignment="1" applyProtection="1">
      <alignment/>
      <protection/>
    </xf>
    <xf numFmtId="0" fontId="0" fillId="29" borderId="0" xfId="0" applyFill="1" applyAlignment="1" applyProtection="1">
      <alignment horizontal="center"/>
      <protection/>
    </xf>
    <xf numFmtId="0" fontId="5" fillId="25" borderId="0" xfId="0" applyFont="1" applyFill="1" applyAlignment="1" applyProtection="1">
      <alignment/>
      <protection/>
    </xf>
    <xf numFmtId="0" fontId="0" fillId="25" borderId="0" xfId="0" applyFill="1" applyAlignment="1" applyProtection="1">
      <alignment/>
      <protection/>
    </xf>
    <xf numFmtId="0" fontId="0" fillId="25" borderId="0" xfId="0" applyFill="1" applyAlignment="1" applyProtection="1">
      <alignment horizontal="center"/>
      <protection/>
    </xf>
    <xf numFmtId="0" fontId="10" fillId="25" borderId="0" xfId="0" applyFont="1" applyFill="1" applyAlignment="1" applyProtection="1">
      <alignment/>
      <protection/>
    </xf>
    <xf numFmtId="0" fontId="5" fillId="25" borderId="14" xfId="0" applyFont="1" applyFill="1" applyBorder="1" applyAlignment="1" applyProtection="1">
      <alignment/>
      <protection/>
    </xf>
    <xf numFmtId="0" fontId="0" fillId="25" borderId="0" xfId="0" applyFont="1" applyFill="1" applyBorder="1" applyAlignment="1" applyProtection="1">
      <alignment/>
      <protection/>
    </xf>
    <xf numFmtId="0" fontId="0" fillId="25" borderId="0" xfId="0" applyFont="1" applyFill="1" applyBorder="1" applyAlignment="1" applyProtection="1">
      <alignment horizontal="center"/>
      <protection/>
    </xf>
    <xf numFmtId="0" fontId="0" fillId="25" borderId="0" xfId="0" applyFont="1" applyFill="1" applyBorder="1" applyAlignment="1" applyProtection="1">
      <alignment horizontal="left"/>
      <protection/>
    </xf>
    <xf numFmtId="0" fontId="5" fillId="25" borderId="0" xfId="0" applyFont="1" applyFill="1" applyBorder="1" applyAlignment="1" applyProtection="1">
      <alignment/>
      <protection/>
    </xf>
    <xf numFmtId="4" fontId="12" fillId="25" borderId="15" xfId="0" applyNumberFormat="1" applyFont="1" applyFill="1" applyBorder="1" applyAlignment="1" applyProtection="1">
      <alignment vertical="center"/>
      <protection/>
    </xf>
    <xf numFmtId="4" fontId="12" fillId="25" borderId="16" xfId="0" applyNumberFormat="1" applyFont="1" applyFill="1" applyBorder="1" applyAlignment="1" applyProtection="1">
      <alignment vertical="center"/>
      <protection/>
    </xf>
    <xf numFmtId="4" fontId="12" fillId="25" borderId="17" xfId="0" applyNumberFormat="1" applyFont="1" applyFill="1" applyBorder="1" applyAlignment="1" applyProtection="1">
      <alignment vertical="center"/>
      <protection/>
    </xf>
    <xf numFmtId="0" fontId="10" fillId="25" borderId="0" xfId="0" applyFont="1" applyFill="1" applyBorder="1" applyAlignment="1" applyProtection="1">
      <alignment/>
      <protection/>
    </xf>
    <xf numFmtId="0" fontId="3" fillId="24" borderId="10" xfId="0" applyFont="1" applyFill="1" applyBorder="1" applyAlignment="1" applyProtection="1">
      <alignment vertical="center"/>
      <protection/>
    </xf>
    <xf numFmtId="0" fontId="0" fillId="24" borderId="10" xfId="0" applyFill="1" applyBorder="1" applyAlignment="1" applyProtection="1">
      <alignment vertical="center" wrapText="1"/>
      <protection/>
    </xf>
    <xf numFmtId="0" fontId="16" fillId="20" borderId="18" xfId="0" applyFont="1" applyFill="1" applyBorder="1" applyAlignment="1" applyProtection="1">
      <alignment/>
      <protection/>
    </xf>
    <xf numFmtId="0" fontId="16" fillId="20" borderId="19" xfId="0" applyFont="1" applyFill="1" applyBorder="1" applyAlignment="1" applyProtection="1">
      <alignment/>
      <protection/>
    </xf>
    <xf numFmtId="0" fontId="16" fillId="20" borderId="20" xfId="0" applyFont="1" applyFill="1" applyBorder="1" applyAlignment="1" applyProtection="1">
      <alignment/>
      <protection/>
    </xf>
    <xf numFmtId="0" fontId="9" fillId="0" borderId="21" xfId="0" applyFont="1" applyFill="1" applyBorder="1" applyAlignment="1" applyProtection="1">
      <alignment horizontal="center" vertical="center"/>
      <protection/>
    </xf>
    <xf numFmtId="4" fontId="12" fillId="25" borderId="22" xfId="0" applyNumberFormat="1" applyFont="1" applyFill="1" applyBorder="1" applyAlignment="1" applyProtection="1">
      <alignment horizontal="center" vertical="center"/>
      <protection/>
    </xf>
    <xf numFmtId="4" fontId="12" fillId="25" borderId="23" xfId="0" applyNumberFormat="1" applyFont="1" applyFill="1" applyBorder="1" applyAlignment="1" applyProtection="1">
      <alignment horizontal="center" vertical="center"/>
      <protection/>
    </xf>
    <xf numFmtId="4" fontId="12" fillId="25" borderId="24" xfId="0" applyNumberFormat="1" applyFont="1" applyFill="1" applyBorder="1" applyAlignment="1" applyProtection="1">
      <alignment horizontal="center" vertical="center"/>
      <protection/>
    </xf>
    <xf numFmtId="0" fontId="9" fillId="0" borderId="25"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6" fillId="25" borderId="0" xfId="49" applyNumberFormat="1" applyFont="1" applyFill="1" applyBorder="1" applyAlignment="1" applyProtection="1">
      <alignment horizontal="right"/>
      <protection/>
    </xf>
    <xf numFmtId="0" fontId="0" fillId="0" borderId="0" xfId="0" applyAlignment="1" applyProtection="1">
      <alignment/>
      <protection/>
    </xf>
    <xf numFmtId="0" fontId="0" fillId="25" borderId="0" xfId="0" applyFill="1" applyAlignment="1" applyProtection="1">
      <alignment wrapText="1"/>
      <protection/>
    </xf>
    <xf numFmtId="0" fontId="0" fillId="25" borderId="0" xfId="0" applyFill="1" applyAlignment="1" applyProtection="1">
      <alignment/>
      <protection/>
    </xf>
    <xf numFmtId="0" fontId="0" fillId="25" borderId="0" xfId="0" applyFill="1" applyBorder="1" applyAlignment="1" applyProtection="1">
      <alignment/>
      <protection/>
    </xf>
    <xf numFmtId="0" fontId="0" fillId="25" borderId="0" xfId="0" applyFont="1" applyFill="1" applyAlignment="1" applyProtection="1">
      <alignment horizontal="left"/>
      <protection/>
    </xf>
    <xf numFmtId="0" fontId="0" fillId="0" borderId="0" xfId="0" applyFont="1" applyAlignment="1" applyProtection="1">
      <alignment horizontal="left"/>
      <protection/>
    </xf>
    <xf numFmtId="0" fontId="18" fillId="25" borderId="0" xfId="0" applyFont="1" applyFill="1" applyBorder="1" applyAlignment="1" applyProtection="1">
      <alignment horizontal="center"/>
      <protection/>
    </xf>
    <xf numFmtId="0" fontId="0" fillId="25" borderId="26" xfId="0" applyFill="1" applyBorder="1" applyAlignment="1" applyProtection="1">
      <alignment/>
      <protection/>
    </xf>
    <xf numFmtId="0" fontId="0" fillId="0" borderId="27" xfId="0" applyBorder="1" applyAlignment="1" applyProtection="1">
      <alignment/>
      <protection/>
    </xf>
    <xf numFmtId="0" fontId="0" fillId="25" borderId="0" xfId="0" applyFill="1" applyBorder="1" applyAlignment="1" applyProtection="1">
      <alignment wrapText="1"/>
      <protection/>
    </xf>
    <xf numFmtId="0" fontId="9" fillId="0" borderId="28" xfId="0"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wrapText="1"/>
      <protection/>
    </xf>
    <xf numFmtId="0" fontId="9" fillId="0" borderId="29" xfId="0" applyFont="1" applyFill="1" applyBorder="1" applyAlignment="1" applyProtection="1">
      <alignment horizontal="center" vertical="center"/>
      <protection/>
    </xf>
    <xf numFmtId="0" fontId="9" fillId="0" borderId="30" xfId="0" applyFont="1" applyBorder="1" applyAlignment="1" applyProtection="1">
      <alignment horizontal="center" vertical="center" wrapText="1"/>
      <protection/>
    </xf>
    <xf numFmtId="0" fontId="0" fillId="31" borderId="0" xfId="0" applyFont="1" applyFill="1" applyAlignment="1" applyProtection="1">
      <alignment/>
      <protection/>
    </xf>
    <xf numFmtId="0" fontId="0" fillId="31" borderId="0" xfId="0" applyFont="1" applyFill="1" applyAlignment="1" applyProtection="1">
      <alignment horizontal="center"/>
      <protection/>
    </xf>
    <xf numFmtId="0" fontId="0" fillId="29" borderId="0" xfId="0" applyFont="1" applyFill="1" applyBorder="1" applyAlignment="1" applyProtection="1">
      <alignment/>
      <protection/>
    </xf>
    <xf numFmtId="0" fontId="0" fillId="29" borderId="0" xfId="0" applyFont="1" applyFill="1" applyBorder="1" applyAlignment="1" applyProtection="1">
      <alignment horizontal="center"/>
      <protection/>
    </xf>
    <xf numFmtId="0" fontId="0" fillId="29" borderId="0" xfId="0" applyFont="1" applyFill="1" applyAlignment="1" applyProtection="1">
      <alignment/>
      <protection/>
    </xf>
    <xf numFmtId="0" fontId="0" fillId="29" borderId="0" xfId="0" applyFont="1" applyFill="1" applyAlignment="1" applyProtection="1">
      <alignment horizontal="center"/>
      <protection/>
    </xf>
    <xf numFmtId="0" fontId="16" fillId="20" borderId="31" xfId="0" applyFont="1" applyFill="1" applyBorder="1" applyAlignment="1" applyProtection="1">
      <alignment/>
      <protection/>
    </xf>
    <xf numFmtId="0" fontId="16" fillId="20" borderId="32" xfId="0" applyFont="1" applyFill="1" applyBorder="1" applyAlignment="1" applyProtection="1">
      <alignment/>
      <protection/>
    </xf>
    <xf numFmtId="0" fontId="16" fillId="20" borderId="33" xfId="0" applyFont="1" applyFill="1" applyBorder="1" applyAlignment="1" applyProtection="1">
      <alignment/>
      <protection/>
    </xf>
    <xf numFmtId="0" fontId="1" fillId="26" borderId="0" xfId="0" applyFont="1" applyFill="1" applyBorder="1" applyAlignment="1" applyProtection="1">
      <alignment/>
      <protection/>
    </xf>
    <xf numFmtId="0" fontId="0" fillId="25" borderId="34" xfId="0" applyFont="1" applyFill="1" applyBorder="1" applyAlignment="1" applyProtection="1">
      <alignment horizontal="center" vertical="center" wrapText="1"/>
      <protection/>
    </xf>
    <xf numFmtId="0" fontId="0" fillId="32" borderId="35" xfId="0" applyFont="1" applyFill="1" applyBorder="1" applyAlignment="1" applyProtection="1">
      <alignment/>
      <protection locked="0"/>
    </xf>
    <xf numFmtId="0" fontId="1" fillId="26" borderId="0" xfId="0" applyFont="1" applyFill="1" applyBorder="1" applyAlignment="1" applyProtection="1">
      <alignment horizontal="left"/>
      <protection/>
    </xf>
    <xf numFmtId="3" fontId="9" fillId="33" borderId="28" xfId="0" applyNumberFormat="1" applyFont="1" applyFill="1" applyBorder="1" applyAlignment="1" applyProtection="1">
      <alignment vertical="center"/>
      <protection/>
    </xf>
    <xf numFmtId="3" fontId="9" fillId="33" borderId="12" xfId="0" applyNumberFormat="1" applyFont="1" applyFill="1" applyBorder="1" applyAlignment="1" applyProtection="1">
      <alignment vertical="center"/>
      <protection/>
    </xf>
    <xf numFmtId="0" fontId="12" fillId="21" borderId="36" xfId="0" applyFont="1" applyFill="1" applyBorder="1" applyAlignment="1" applyProtection="1">
      <alignment wrapText="1"/>
      <protection locked="0"/>
    </xf>
    <xf numFmtId="0" fontId="1" fillId="0" borderId="37" xfId="0" applyFont="1" applyBorder="1" applyAlignment="1" applyProtection="1">
      <alignment/>
      <protection/>
    </xf>
    <xf numFmtId="4" fontId="0" fillId="32" borderId="38" xfId="0" applyNumberFormat="1" applyFont="1" applyFill="1" applyBorder="1" applyAlignment="1" applyProtection="1">
      <alignment horizontal="right"/>
      <protection locked="0"/>
    </xf>
    <xf numFmtId="9" fontId="0" fillId="32" borderId="38" xfId="52" applyFont="1" applyFill="1" applyBorder="1" applyAlignment="1" applyProtection="1">
      <alignment horizontal="center"/>
      <protection locked="0"/>
    </xf>
    <xf numFmtId="4" fontId="0" fillId="34" borderId="38" xfId="0" applyNumberFormat="1" applyFont="1" applyFill="1" applyBorder="1" applyAlignment="1" applyProtection="1">
      <alignment horizontal="right"/>
      <protection/>
    </xf>
    <xf numFmtId="4" fontId="7" fillId="24" borderId="0" xfId="0" applyNumberFormat="1" applyFont="1" applyFill="1" applyBorder="1" applyAlignment="1" applyProtection="1">
      <alignment/>
      <protection/>
    </xf>
    <xf numFmtId="3" fontId="16" fillId="29" borderId="0" xfId="0" applyNumberFormat="1" applyFont="1" applyFill="1" applyBorder="1" applyAlignment="1" applyProtection="1">
      <alignment vertical="center"/>
      <protection/>
    </xf>
    <xf numFmtId="3" fontId="17" fillId="35" borderId="0" xfId="0" applyNumberFormat="1" applyFont="1" applyFill="1" applyBorder="1" applyAlignment="1" applyProtection="1">
      <alignment/>
      <protection/>
    </xf>
    <xf numFmtId="3" fontId="9" fillId="33" borderId="39" xfId="0" applyNumberFormat="1" applyFont="1" applyFill="1" applyBorder="1" applyAlignment="1" applyProtection="1">
      <alignment vertical="center"/>
      <protection/>
    </xf>
    <xf numFmtId="3" fontId="9" fillId="33" borderId="38" xfId="0" applyNumberFormat="1" applyFont="1" applyFill="1" applyBorder="1" applyAlignment="1" applyProtection="1">
      <alignment vertical="center"/>
      <protection/>
    </xf>
    <xf numFmtId="9" fontId="9" fillId="32" borderId="38" xfId="0" applyNumberFormat="1" applyFont="1" applyFill="1" applyBorder="1" applyAlignment="1" applyProtection="1">
      <alignment horizontal="right" vertical="center"/>
      <protection locked="0"/>
    </xf>
    <xf numFmtId="3" fontId="9" fillId="33" borderId="40" xfId="0" applyNumberFormat="1" applyFont="1" applyFill="1" applyBorder="1" applyAlignment="1" applyProtection="1">
      <alignment vertical="center"/>
      <protection/>
    </xf>
    <xf numFmtId="9" fontId="9" fillId="32" borderId="40" xfId="0" applyNumberFormat="1" applyFont="1" applyFill="1" applyBorder="1" applyAlignment="1" applyProtection="1">
      <alignment horizontal="right" vertical="center"/>
      <protection locked="0"/>
    </xf>
    <xf numFmtId="3" fontId="9" fillId="33" borderId="41" xfId="0" applyNumberFormat="1" applyFont="1" applyFill="1" applyBorder="1" applyAlignment="1" applyProtection="1">
      <alignment vertical="center"/>
      <protection/>
    </xf>
    <xf numFmtId="9" fontId="9" fillId="32" borderId="41" xfId="0" applyNumberFormat="1" applyFont="1" applyFill="1" applyBorder="1" applyAlignment="1" applyProtection="1">
      <alignment horizontal="right" vertical="center"/>
      <protection locked="0"/>
    </xf>
    <xf numFmtId="0" fontId="12" fillId="24" borderId="42" xfId="0" applyFont="1" applyFill="1" applyBorder="1" applyAlignment="1" applyProtection="1">
      <alignment horizontal="center" vertical="center" wrapText="1"/>
      <protection/>
    </xf>
    <xf numFmtId="0" fontId="12" fillId="24" borderId="43" xfId="0" applyFont="1" applyFill="1" applyBorder="1" applyAlignment="1" applyProtection="1">
      <alignment horizontal="center" vertical="center" wrapText="1"/>
      <protection/>
    </xf>
    <xf numFmtId="0" fontId="9" fillId="24" borderId="44" xfId="0" applyFont="1" applyFill="1" applyBorder="1" applyAlignment="1" applyProtection="1">
      <alignment horizontal="center" vertical="center" wrapText="1"/>
      <protection/>
    </xf>
    <xf numFmtId="0" fontId="12" fillId="24" borderId="45" xfId="0" applyFont="1" applyFill="1" applyBorder="1" applyAlignment="1" applyProtection="1">
      <alignment horizontal="left" vertical="center"/>
      <protection/>
    </xf>
    <xf numFmtId="3" fontId="9" fillId="33" borderId="45" xfId="0" applyNumberFormat="1" applyFont="1" applyFill="1" applyBorder="1" applyAlignment="1" applyProtection="1">
      <alignment vertical="center"/>
      <protection/>
    </xf>
    <xf numFmtId="3" fontId="9" fillId="33" borderId="46" xfId="0" applyNumberFormat="1" applyFont="1" applyFill="1" applyBorder="1" applyAlignment="1" applyProtection="1">
      <alignment vertical="center"/>
      <protection/>
    </xf>
    <xf numFmtId="3" fontId="9" fillId="33" borderId="47" xfId="0" applyNumberFormat="1" applyFont="1" applyFill="1" applyBorder="1" applyAlignment="1" applyProtection="1">
      <alignment vertical="center"/>
      <protection/>
    </xf>
    <xf numFmtId="3" fontId="9" fillId="33" borderId="48" xfId="0" applyNumberFormat="1" applyFont="1" applyFill="1" applyBorder="1" applyAlignment="1" applyProtection="1">
      <alignment vertical="center"/>
      <protection/>
    </xf>
    <xf numFmtId="3" fontId="9" fillId="20" borderId="49" xfId="0" applyNumberFormat="1" applyFont="1" applyFill="1" applyBorder="1" applyAlignment="1" applyProtection="1">
      <alignment vertical="center"/>
      <protection/>
    </xf>
    <xf numFmtId="0" fontId="12" fillId="21" borderId="38" xfId="0" applyFont="1" applyFill="1" applyBorder="1" applyAlignment="1" applyProtection="1">
      <alignment wrapText="1"/>
      <protection locked="0"/>
    </xf>
    <xf numFmtId="0" fontId="12" fillId="21" borderId="50" xfId="0" applyFont="1" applyFill="1" applyBorder="1" applyAlignment="1" applyProtection="1">
      <alignment wrapText="1"/>
      <protection locked="0"/>
    </xf>
    <xf numFmtId="0" fontId="12" fillId="21" borderId="51" xfId="0" applyFont="1" applyFill="1" applyBorder="1" applyAlignment="1" applyProtection="1">
      <alignment wrapText="1"/>
      <protection locked="0"/>
    </xf>
    <xf numFmtId="0" fontId="12" fillId="21" borderId="52" xfId="0" applyFont="1" applyFill="1" applyBorder="1" applyAlignment="1" applyProtection="1">
      <alignment wrapText="1"/>
      <protection locked="0"/>
    </xf>
    <xf numFmtId="0" fontId="12" fillId="0" borderId="53" xfId="0" applyFont="1" applyBorder="1" applyAlignment="1" applyProtection="1">
      <alignment/>
      <protection/>
    </xf>
    <xf numFmtId="0" fontId="12" fillId="25" borderId="53" xfId="0" applyFont="1" applyFill="1" applyBorder="1" applyAlignment="1" applyProtection="1">
      <alignment/>
      <protection/>
    </xf>
    <xf numFmtId="0" fontId="12" fillId="25" borderId="0" xfId="0" applyFont="1" applyFill="1" applyAlignment="1" applyProtection="1">
      <alignment/>
      <protection/>
    </xf>
    <xf numFmtId="0" fontId="12" fillId="21" borderId="54" xfId="0" applyFont="1" applyFill="1" applyBorder="1" applyAlignment="1" applyProtection="1">
      <alignment wrapText="1"/>
      <protection locked="0"/>
    </xf>
    <xf numFmtId="0" fontId="5" fillId="25" borderId="0" xfId="0" applyFont="1" applyFill="1" applyAlignment="1" applyProtection="1">
      <alignment vertical="top" wrapText="1"/>
      <protection/>
    </xf>
    <xf numFmtId="0" fontId="3" fillId="25" borderId="0" xfId="0" applyFont="1" applyFill="1" applyAlignment="1" applyProtection="1">
      <alignment vertical="top" wrapText="1"/>
      <protection/>
    </xf>
    <xf numFmtId="0" fontId="0" fillId="32" borderId="55" xfId="0" applyFont="1" applyFill="1" applyBorder="1" applyAlignment="1" applyProtection="1">
      <alignment/>
      <protection locked="0"/>
    </xf>
    <xf numFmtId="0" fontId="0" fillId="25" borderId="0" xfId="0" applyFill="1" applyAlignment="1" applyProtection="1">
      <alignment vertical="top" wrapText="1"/>
      <protection/>
    </xf>
    <xf numFmtId="3" fontId="1" fillId="26" borderId="0" xfId="0" applyNumberFormat="1" applyFont="1" applyFill="1" applyBorder="1" applyAlignment="1" applyProtection="1">
      <alignment/>
      <protection/>
    </xf>
    <xf numFmtId="3" fontId="0" fillId="32" borderId="35" xfId="0" applyNumberFormat="1" applyFont="1" applyFill="1" applyBorder="1" applyAlignment="1" applyProtection="1">
      <alignment/>
      <protection locked="0"/>
    </xf>
    <xf numFmtId="3" fontId="0" fillId="32" borderId="55" xfId="0" applyNumberFormat="1" applyFont="1" applyFill="1" applyBorder="1" applyAlignment="1" applyProtection="1">
      <alignment/>
      <protection locked="0"/>
    </xf>
    <xf numFmtId="3" fontId="0" fillId="32" borderId="56" xfId="0" applyNumberFormat="1" applyFont="1" applyFill="1" applyBorder="1" applyAlignment="1" applyProtection="1">
      <alignment/>
      <protection locked="0"/>
    </xf>
    <xf numFmtId="3" fontId="9" fillId="33" borderId="57" xfId="0" applyNumberFormat="1" applyFont="1" applyFill="1" applyBorder="1" applyAlignment="1" applyProtection="1">
      <alignment horizontal="right" vertical="center"/>
      <protection/>
    </xf>
    <xf numFmtId="3" fontId="9" fillId="33" borderId="50" xfId="0" applyNumberFormat="1" applyFont="1" applyFill="1" applyBorder="1" applyAlignment="1" applyProtection="1">
      <alignment horizontal="right" vertical="center"/>
      <protection/>
    </xf>
    <xf numFmtId="3" fontId="9" fillId="33" borderId="58" xfId="0" applyNumberFormat="1" applyFont="1" applyFill="1" applyBorder="1" applyAlignment="1" applyProtection="1">
      <alignment horizontal="right" vertical="center"/>
      <protection/>
    </xf>
    <xf numFmtId="3" fontId="0" fillId="32" borderId="38" xfId="0" applyNumberFormat="1" applyFont="1" applyFill="1" applyBorder="1" applyAlignment="1" applyProtection="1">
      <alignment horizontal="right"/>
      <protection locked="0"/>
    </xf>
    <xf numFmtId="3" fontId="0" fillId="32" borderId="59" xfId="0" applyNumberFormat="1" applyFont="1" applyFill="1" applyBorder="1" applyAlignment="1" applyProtection="1">
      <alignment horizontal="right"/>
      <protection locked="0"/>
    </xf>
    <xf numFmtId="4" fontId="0" fillId="34" borderId="59" xfId="0" applyNumberFormat="1" applyFont="1" applyFill="1" applyBorder="1" applyAlignment="1" applyProtection="1">
      <alignment horizontal="right"/>
      <protection/>
    </xf>
    <xf numFmtId="3" fontId="0" fillId="21" borderId="60" xfId="0" applyNumberFormat="1" applyFill="1" applyBorder="1" applyAlignment="1" applyProtection="1">
      <alignment/>
      <protection locked="0"/>
    </xf>
    <xf numFmtId="9" fontId="0" fillId="32" borderId="59" xfId="52" applyFont="1" applyFill="1" applyBorder="1" applyAlignment="1" applyProtection="1">
      <alignment horizontal="center"/>
      <protection locked="0"/>
    </xf>
    <xf numFmtId="3" fontId="0" fillId="32" borderId="41" xfId="0" applyNumberFormat="1" applyFont="1" applyFill="1" applyBorder="1" applyAlignment="1" applyProtection="1">
      <alignment horizontal="right"/>
      <protection locked="0"/>
    </xf>
    <xf numFmtId="0" fontId="12" fillId="21" borderId="61" xfId="0" applyFont="1" applyFill="1" applyBorder="1" applyAlignment="1" applyProtection="1">
      <alignment horizontal="right"/>
      <protection locked="0"/>
    </xf>
    <xf numFmtId="0" fontId="12" fillId="21" borderId="62" xfId="0" applyFont="1" applyFill="1" applyBorder="1" applyAlignment="1" applyProtection="1">
      <alignment horizontal="right"/>
      <protection locked="0"/>
    </xf>
    <xf numFmtId="0" fontId="12" fillId="21" borderId="63" xfId="0" applyFont="1" applyFill="1" applyBorder="1" applyAlignment="1" applyProtection="1">
      <alignment horizontal="right" wrapText="1"/>
      <protection locked="0"/>
    </xf>
    <xf numFmtId="0" fontId="12" fillId="21" borderId="40" xfId="0" applyFont="1" applyFill="1" applyBorder="1" applyAlignment="1" applyProtection="1">
      <alignment horizontal="right" wrapText="1"/>
      <protection locked="0"/>
    </xf>
    <xf numFmtId="0" fontId="12" fillId="21" borderId="40" xfId="0" applyFont="1" applyFill="1" applyBorder="1" applyAlignment="1" applyProtection="1">
      <alignment horizontal="right"/>
      <protection locked="0"/>
    </xf>
    <xf numFmtId="0" fontId="12" fillId="21" borderId="32" xfId="0" applyFont="1" applyFill="1" applyBorder="1" applyAlignment="1" applyProtection="1">
      <alignment horizontal="right" wrapText="1"/>
      <protection locked="0"/>
    </xf>
    <xf numFmtId="0" fontId="12" fillId="21" borderId="38" xfId="0" applyFont="1" applyFill="1" applyBorder="1" applyAlignment="1" applyProtection="1">
      <alignment horizontal="right" wrapText="1"/>
      <protection locked="0"/>
    </xf>
    <xf numFmtId="0" fontId="12" fillId="21" borderId="38" xfId="0" applyFont="1" applyFill="1" applyBorder="1" applyAlignment="1" applyProtection="1">
      <alignment horizontal="right"/>
      <protection locked="0"/>
    </xf>
    <xf numFmtId="0" fontId="12" fillId="21" borderId="64" xfId="0" applyFont="1" applyFill="1" applyBorder="1" applyAlignment="1" applyProtection="1">
      <alignment horizontal="right" wrapText="1"/>
      <protection locked="0"/>
    </xf>
    <xf numFmtId="0" fontId="12" fillId="21" borderId="59" xfId="0" applyFont="1" applyFill="1" applyBorder="1" applyAlignment="1" applyProtection="1">
      <alignment horizontal="right" wrapText="1"/>
      <protection locked="0"/>
    </xf>
    <xf numFmtId="0" fontId="12" fillId="21" borderId="59" xfId="0" applyFont="1" applyFill="1" applyBorder="1" applyAlignment="1" applyProtection="1">
      <alignment horizontal="right"/>
      <protection locked="0"/>
    </xf>
    <xf numFmtId="0" fontId="12" fillId="21" borderId="65" xfId="0" applyFont="1" applyFill="1" applyBorder="1" applyAlignment="1" applyProtection="1">
      <alignment horizontal="right"/>
      <protection locked="0"/>
    </xf>
    <xf numFmtId="3" fontId="0" fillId="25" borderId="0" xfId="0" applyNumberFormat="1" applyFill="1" applyAlignment="1" applyProtection="1">
      <alignment/>
      <protection/>
    </xf>
    <xf numFmtId="3" fontId="0" fillId="32" borderId="66" xfId="0" applyNumberFormat="1" applyFont="1" applyFill="1" applyBorder="1" applyAlignment="1" applyProtection="1">
      <alignment horizontal="right"/>
      <protection locked="0"/>
    </xf>
    <xf numFmtId="4" fontId="0" fillId="32" borderId="66" xfId="0" applyNumberFormat="1" applyFont="1" applyFill="1" applyBorder="1" applyAlignment="1" applyProtection="1">
      <alignment horizontal="right"/>
      <protection locked="0"/>
    </xf>
    <xf numFmtId="9" fontId="0" fillId="32" borderId="66" xfId="52" applyFont="1" applyFill="1" applyBorder="1" applyAlignment="1" applyProtection="1">
      <alignment horizontal="center"/>
      <protection locked="0"/>
    </xf>
    <xf numFmtId="4" fontId="0" fillId="34" borderId="66" xfId="0" applyNumberFormat="1" applyFont="1" applyFill="1" applyBorder="1" applyAlignment="1" applyProtection="1">
      <alignment horizontal="right"/>
      <protection/>
    </xf>
    <xf numFmtId="0" fontId="0" fillId="25" borderId="41" xfId="0" applyFont="1" applyFill="1" applyBorder="1" applyAlignment="1" applyProtection="1">
      <alignment horizontal="center" vertical="center" wrapText="1"/>
      <protection/>
    </xf>
    <xf numFmtId="0" fontId="0" fillId="25" borderId="0" xfId="0" applyFont="1" applyFill="1" applyAlignment="1" applyProtection="1">
      <alignment/>
      <protection/>
    </xf>
    <xf numFmtId="3" fontId="9" fillId="20" borderId="67" xfId="0" applyNumberFormat="1" applyFont="1" applyFill="1" applyBorder="1" applyAlignment="1" applyProtection="1">
      <alignment horizontal="right" vertical="center"/>
      <protection/>
    </xf>
    <xf numFmtId="0" fontId="16" fillId="25" borderId="68" xfId="0" applyFont="1" applyFill="1" applyBorder="1" applyAlignment="1" applyProtection="1">
      <alignment horizontal="right"/>
      <protection/>
    </xf>
    <xf numFmtId="0" fontId="16" fillId="25" borderId="69" xfId="0" applyFont="1" applyFill="1" applyBorder="1" applyAlignment="1" applyProtection="1">
      <alignment/>
      <protection/>
    </xf>
    <xf numFmtId="3" fontId="12" fillId="20" borderId="57" xfId="0" applyNumberFormat="1" applyFont="1" applyFill="1" applyBorder="1" applyAlignment="1" applyProtection="1">
      <alignment/>
      <protection/>
    </xf>
    <xf numFmtId="3" fontId="12" fillId="20" borderId="50" xfId="0" applyNumberFormat="1" applyFont="1" applyFill="1" applyBorder="1" applyAlignment="1" applyProtection="1">
      <alignment/>
      <protection/>
    </xf>
    <xf numFmtId="3" fontId="12" fillId="20" borderId="70" xfId="0" applyNumberFormat="1" applyFont="1" applyFill="1" applyBorder="1" applyAlignment="1" applyProtection="1">
      <alignment/>
      <protection/>
    </xf>
    <xf numFmtId="0" fontId="9" fillId="20" borderId="71" xfId="0" applyFont="1" applyFill="1" applyBorder="1" applyAlignment="1" applyProtection="1">
      <alignment horizontal="right"/>
      <protection/>
    </xf>
    <xf numFmtId="0" fontId="9" fillId="20" borderId="72" xfId="0" applyFont="1" applyFill="1" applyBorder="1" applyAlignment="1" applyProtection="1">
      <alignment/>
      <protection/>
    </xf>
    <xf numFmtId="3" fontId="12" fillId="20" borderId="73" xfId="0" applyNumberFormat="1" applyFont="1" applyFill="1" applyBorder="1" applyAlignment="1" applyProtection="1">
      <alignment/>
      <protection/>
    </xf>
    <xf numFmtId="0" fontId="0" fillId="24" borderId="74" xfId="0" applyFont="1" applyFill="1" applyBorder="1" applyAlignment="1" applyProtection="1">
      <alignment/>
      <protection/>
    </xf>
    <xf numFmtId="0" fontId="2" fillId="25" borderId="75" xfId="0" applyFont="1" applyFill="1" applyBorder="1" applyAlignment="1" applyProtection="1">
      <alignment horizontal="left"/>
      <protection/>
    </xf>
    <xf numFmtId="0" fontId="2" fillId="25" borderId="76" xfId="0" applyFont="1" applyFill="1" applyBorder="1" applyAlignment="1" applyProtection="1">
      <alignment horizontal="left"/>
      <protection/>
    </xf>
    <xf numFmtId="0" fontId="0" fillId="25" borderId="76" xfId="0" applyFont="1" applyFill="1" applyBorder="1" applyAlignment="1" applyProtection="1">
      <alignment horizontal="center"/>
      <protection/>
    </xf>
    <xf numFmtId="0" fontId="0" fillId="25" borderId="77" xfId="0" applyFont="1" applyFill="1" applyBorder="1" applyAlignment="1" applyProtection="1">
      <alignment/>
      <protection/>
    </xf>
    <xf numFmtId="0" fontId="0" fillId="25" borderId="78" xfId="0" applyFont="1" applyFill="1" applyBorder="1" applyAlignment="1" applyProtection="1">
      <alignment horizontal="center" vertical="center" wrapText="1"/>
      <protection/>
    </xf>
    <xf numFmtId="3" fontId="0" fillId="34" borderId="50" xfId="0" applyNumberFormat="1" applyFont="1" applyFill="1" applyBorder="1" applyAlignment="1" applyProtection="1">
      <alignment/>
      <protection/>
    </xf>
    <xf numFmtId="0" fontId="0" fillId="32" borderId="20" xfId="0" applyNumberFormat="1" applyFont="1" applyFill="1" applyBorder="1" applyAlignment="1" applyProtection="1">
      <alignment horizontal="center"/>
      <protection locked="0"/>
    </xf>
    <xf numFmtId="0" fontId="0" fillId="32" borderId="78" xfId="0" applyNumberFormat="1" applyFont="1" applyFill="1" applyBorder="1" applyAlignment="1" applyProtection="1">
      <alignment horizontal="center"/>
      <protection locked="0"/>
    </xf>
    <xf numFmtId="0" fontId="2" fillId="36" borderId="79" xfId="0" applyFont="1" applyFill="1" applyBorder="1" applyAlignment="1" applyProtection="1">
      <alignment horizontal="left"/>
      <protection/>
    </xf>
    <xf numFmtId="3" fontId="2" fillId="34" borderId="80" xfId="0" applyNumberFormat="1" applyFont="1" applyFill="1" applyBorder="1" applyAlignment="1" applyProtection="1">
      <alignment/>
      <protection/>
    </xf>
    <xf numFmtId="0" fontId="0" fillId="32" borderId="81" xfId="0" applyNumberFormat="1" applyFont="1" applyFill="1" applyBorder="1" applyAlignment="1" applyProtection="1">
      <alignment horizontal="center"/>
      <protection locked="0"/>
    </xf>
    <xf numFmtId="0" fontId="0" fillId="32" borderId="82" xfId="0" applyNumberFormat="1" applyFont="1" applyFill="1" applyBorder="1" applyAlignment="1" applyProtection="1">
      <alignment horizontal="center"/>
      <protection locked="0"/>
    </xf>
    <xf numFmtId="0" fontId="0" fillId="32" borderId="83" xfId="0" applyNumberFormat="1" applyFont="1" applyFill="1" applyBorder="1" applyAlignment="1" applyProtection="1">
      <alignment horizontal="center"/>
      <protection locked="0"/>
    </xf>
    <xf numFmtId="3" fontId="0" fillId="34" borderId="57" xfId="0" applyNumberFormat="1" applyFont="1" applyFill="1" applyBorder="1" applyAlignment="1" applyProtection="1">
      <alignment/>
      <protection/>
    </xf>
    <xf numFmtId="3" fontId="0" fillId="34" borderId="58" xfId="0" applyNumberFormat="1" applyFont="1" applyFill="1" applyBorder="1" applyAlignment="1" applyProtection="1">
      <alignment/>
      <protection/>
    </xf>
    <xf numFmtId="3" fontId="2" fillId="34" borderId="84" xfId="0" applyNumberFormat="1" applyFont="1" applyFill="1" applyBorder="1" applyAlignment="1" applyProtection="1">
      <alignment/>
      <protection/>
    </xf>
    <xf numFmtId="3" fontId="0" fillId="32" borderId="85" xfId="0" applyNumberFormat="1" applyFont="1" applyFill="1" applyBorder="1" applyAlignment="1" applyProtection="1">
      <alignment/>
      <protection locked="0"/>
    </xf>
    <xf numFmtId="3" fontId="0" fillId="32" borderId="86" xfId="0" applyNumberFormat="1" applyFont="1" applyFill="1" applyBorder="1" applyAlignment="1" applyProtection="1">
      <alignment/>
      <protection locked="0"/>
    </xf>
    <xf numFmtId="3" fontId="0" fillId="32" borderId="87" xfId="0" applyNumberFormat="1" applyFont="1" applyFill="1" applyBorder="1" applyAlignment="1" applyProtection="1">
      <alignment/>
      <protection locked="0"/>
    </xf>
    <xf numFmtId="3" fontId="2" fillId="37" borderId="88" xfId="0" applyNumberFormat="1" applyFont="1" applyFill="1" applyBorder="1" applyAlignment="1" applyProtection="1">
      <alignment/>
      <protection/>
    </xf>
    <xf numFmtId="0" fontId="0" fillId="32" borderId="89" xfId="0" applyNumberFormat="1" applyFont="1" applyFill="1" applyBorder="1" applyAlignment="1" applyProtection="1">
      <alignment horizontal="center"/>
      <protection locked="0"/>
    </xf>
    <xf numFmtId="3" fontId="0" fillId="34" borderId="90" xfId="0" applyNumberFormat="1" applyFont="1" applyFill="1" applyBorder="1" applyAlignment="1" applyProtection="1">
      <alignment/>
      <protection/>
    </xf>
    <xf numFmtId="0" fontId="0" fillId="32" borderId="91" xfId="0" applyNumberFormat="1" applyFont="1" applyFill="1" applyBorder="1" applyAlignment="1" applyProtection="1">
      <alignment horizontal="center"/>
      <protection locked="0"/>
    </xf>
    <xf numFmtId="3" fontId="0" fillId="34" borderId="92" xfId="0" applyNumberFormat="1" applyFont="1" applyFill="1" applyBorder="1" applyAlignment="1" applyProtection="1">
      <alignment/>
      <protection/>
    </xf>
    <xf numFmtId="0" fontId="0" fillId="32" borderId="93" xfId="0" applyNumberFormat="1" applyFont="1" applyFill="1" applyBorder="1" applyAlignment="1" applyProtection="1">
      <alignment horizontal="center"/>
      <protection locked="0"/>
    </xf>
    <xf numFmtId="3" fontId="0" fillId="34" borderId="94" xfId="0" applyNumberFormat="1" applyFont="1" applyFill="1" applyBorder="1" applyAlignment="1" applyProtection="1">
      <alignment/>
      <protection/>
    </xf>
    <xf numFmtId="3" fontId="2" fillId="34" borderId="95" xfId="0" applyNumberFormat="1" applyFont="1" applyFill="1" applyBorder="1" applyAlignment="1" applyProtection="1">
      <alignment/>
      <protection/>
    </xf>
    <xf numFmtId="0" fontId="0" fillId="32" borderId="96" xfId="0" applyNumberFormat="1" applyFont="1" applyFill="1" applyBorder="1" applyAlignment="1" applyProtection="1">
      <alignment horizontal="center"/>
      <protection locked="0"/>
    </xf>
    <xf numFmtId="0" fontId="0" fillId="32" borderId="97" xfId="0" applyNumberFormat="1" applyFont="1" applyFill="1" applyBorder="1" applyAlignment="1" applyProtection="1">
      <alignment horizontal="center"/>
      <protection locked="0"/>
    </xf>
    <xf numFmtId="3" fontId="2" fillId="34" borderId="98" xfId="0" applyNumberFormat="1" applyFont="1" applyFill="1" applyBorder="1" applyAlignment="1" applyProtection="1">
      <alignment/>
      <protection/>
    </xf>
    <xf numFmtId="0" fontId="7" fillId="33" borderId="99" xfId="0" applyFont="1" applyFill="1" applyBorder="1" applyAlignment="1" applyProtection="1">
      <alignment horizontal="left"/>
      <protection/>
    </xf>
    <xf numFmtId="0" fontId="7" fillId="33" borderId="74" xfId="0" applyFont="1" applyFill="1" applyBorder="1" applyAlignment="1" applyProtection="1">
      <alignment horizontal="left"/>
      <protection/>
    </xf>
    <xf numFmtId="0" fontId="7" fillId="33" borderId="74" xfId="0" applyFont="1" applyFill="1" applyBorder="1" applyAlignment="1" applyProtection="1">
      <alignment/>
      <protection/>
    </xf>
    <xf numFmtId="3" fontId="7" fillId="33" borderId="100" xfId="0" applyNumberFormat="1" applyFont="1" applyFill="1" applyBorder="1" applyAlignment="1" applyProtection="1">
      <alignment/>
      <protection/>
    </xf>
    <xf numFmtId="0" fontId="10" fillId="38" borderId="101" xfId="0" applyFont="1" applyFill="1" applyBorder="1" applyAlignment="1" applyProtection="1">
      <alignment horizontal="left" vertical="center"/>
      <protection/>
    </xf>
    <xf numFmtId="0" fontId="10" fillId="38" borderId="102" xfId="0" applyFont="1" applyFill="1" applyBorder="1" applyAlignment="1" applyProtection="1">
      <alignment horizontal="left" vertical="center"/>
      <protection/>
    </xf>
    <xf numFmtId="0" fontId="1" fillId="38" borderId="103" xfId="0" applyFont="1" applyFill="1" applyBorder="1" applyAlignment="1" applyProtection="1">
      <alignment vertical="center"/>
      <protection/>
    </xf>
    <xf numFmtId="3" fontId="16" fillId="38" borderId="77" xfId="0" applyNumberFormat="1" applyFont="1" applyFill="1" applyBorder="1" applyAlignment="1" applyProtection="1">
      <alignment vertical="center"/>
      <protection/>
    </xf>
    <xf numFmtId="4" fontId="0" fillId="32" borderId="41" xfId="0" applyNumberFormat="1" applyFont="1" applyFill="1" applyBorder="1" applyAlignment="1" applyProtection="1">
      <alignment horizontal="right"/>
      <protection locked="0"/>
    </xf>
    <xf numFmtId="9" fontId="0" fillId="32" borderId="41" xfId="52" applyFont="1" applyFill="1" applyBorder="1" applyAlignment="1" applyProtection="1">
      <alignment horizontal="center"/>
      <protection locked="0"/>
    </xf>
    <xf numFmtId="4" fontId="0" fillId="34" borderId="41" xfId="0" applyNumberFormat="1" applyFont="1" applyFill="1" applyBorder="1" applyAlignment="1" applyProtection="1">
      <alignment horizontal="right"/>
      <protection/>
    </xf>
    <xf numFmtId="0" fontId="0" fillId="32" borderId="104" xfId="0" applyNumberFormat="1" applyFont="1" applyFill="1" applyBorder="1" applyAlignment="1" applyProtection="1">
      <alignment horizontal="center"/>
      <protection locked="0"/>
    </xf>
    <xf numFmtId="0" fontId="0" fillId="25" borderId="104" xfId="0" applyFont="1" applyFill="1" applyBorder="1" applyAlignment="1" applyProtection="1">
      <alignment horizontal="center" vertical="center" wrapText="1"/>
      <protection/>
    </xf>
    <xf numFmtId="0" fontId="0" fillId="25" borderId="58" xfId="0" applyFont="1" applyFill="1" applyBorder="1" applyAlignment="1" applyProtection="1">
      <alignment horizontal="center" vertical="center" wrapText="1"/>
      <protection/>
    </xf>
    <xf numFmtId="0" fontId="0" fillId="32" borderId="105" xfId="0" applyNumberFormat="1" applyFont="1" applyFill="1" applyBorder="1" applyAlignment="1" applyProtection="1">
      <alignment horizontal="center"/>
      <protection locked="0"/>
    </xf>
    <xf numFmtId="3" fontId="0" fillId="32" borderId="106" xfId="0" applyNumberFormat="1" applyFont="1" applyFill="1" applyBorder="1" applyAlignment="1" applyProtection="1">
      <alignment/>
      <protection locked="0"/>
    </xf>
    <xf numFmtId="3" fontId="0" fillId="32" borderId="50" xfId="0" applyNumberFormat="1" applyFont="1" applyFill="1" applyBorder="1" applyAlignment="1" applyProtection="1">
      <alignment/>
      <protection locked="0"/>
    </xf>
    <xf numFmtId="3" fontId="0" fillId="32" borderId="70" xfId="0" applyNumberFormat="1" applyFont="1" applyFill="1" applyBorder="1" applyAlignment="1" applyProtection="1">
      <alignment/>
      <protection locked="0"/>
    </xf>
    <xf numFmtId="3" fontId="2" fillId="37" borderId="80" xfId="0" applyNumberFormat="1" applyFont="1" applyFill="1" applyBorder="1" applyAlignment="1" applyProtection="1">
      <alignment/>
      <protection/>
    </xf>
    <xf numFmtId="3" fontId="0" fillId="34" borderId="106" xfId="0" applyNumberFormat="1" applyFont="1" applyFill="1" applyBorder="1" applyAlignment="1" applyProtection="1">
      <alignment/>
      <protection/>
    </xf>
    <xf numFmtId="3" fontId="2" fillId="34" borderId="95" xfId="0" applyNumberFormat="1" applyFont="1" applyFill="1" applyBorder="1" applyAlignment="1" applyProtection="1">
      <alignment horizontal="right"/>
      <protection/>
    </xf>
    <xf numFmtId="0" fontId="0" fillId="32" borderId="107" xfId="0" applyNumberFormat="1" applyFont="1" applyFill="1" applyBorder="1" applyAlignment="1" applyProtection="1">
      <alignment horizontal="center"/>
      <protection locked="0"/>
    </xf>
    <xf numFmtId="0" fontId="10" fillId="39" borderId="108" xfId="0" applyFont="1" applyFill="1" applyBorder="1" applyAlignment="1" applyProtection="1">
      <alignment/>
      <protection/>
    </xf>
    <xf numFmtId="0" fontId="10" fillId="39" borderId="109" xfId="0" applyFont="1" applyFill="1" applyBorder="1" applyAlignment="1" applyProtection="1">
      <alignment/>
      <protection/>
    </xf>
    <xf numFmtId="0" fontId="10" fillId="39" borderId="32" xfId="0" applyFont="1" applyFill="1" applyBorder="1" applyAlignment="1" applyProtection="1">
      <alignment/>
      <protection/>
    </xf>
    <xf numFmtId="0" fontId="10" fillId="39" borderId="110" xfId="0" applyFont="1" applyFill="1" applyBorder="1" applyAlignment="1" applyProtection="1">
      <alignment/>
      <protection/>
    </xf>
    <xf numFmtId="0" fontId="10" fillId="39" borderId="111" xfId="0" applyFont="1" applyFill="1" applyBorder="1" applyAlignment="1" applyProtection="1">
      <alignment/>
      <protection/>
    </xf>
    <xf numFmtId="0" fontId="10" fillId="39" borderId="112" xfId="0" applyFont="1" applyFill="1" applyBorder="1" applyAlignment="1" applyProtection="1">
      <alignment/>
      <protection/>
    </xf>
    <xf numFmtId="3" fontId="16" fillId="39" borderId="86" xfId="0" applyNumberFormat="1" applyFont="1" applyFill="1" applyBorder="1" applyAlignment="1" applyProtection="1">
      <alignment/>
      <protection/>
    </xf>
    <xf numFmtId="3" fontId="16" fillId="39" borderId="113" xfId="0" applyNumberFormat="1" applyFont="1" applyFill="1" applyBorder="1" applyAlignment="1" applyProtection="1">
      <alignment/>
      <protection/>
    </xf>
    <xf numFmtId="0" fontId="10" fillId="39" borderId="108" xfId="0" applyFont="1" applyFill="1" applyBorder="1" applyAlignment="1" applyProtection="1">
      <alignment horizontal="left"/>
      <protection/>
    </xf>
    <xf numFmtId="0" fontId="10" fillId="39" borderId="109" xfId="0" applyFont="1" applyFill="1" applyBorder="1" applyAlignment="1" applyProtection="1">
      <alignment horizontal="left"/>
      <protection/>
    </xf>
    <xf numFmtId="0" fontId="10" fillId="39" borderId="32" xfId="0" applyFont="1" applyFill="1" applyBorder="1" applyAlignment="1" applyProtection="1">
      <alignment/>
      <protection/>
    </xf>
    <xf numFmtId="0" fontId="10" fillId="39" borderId="110" xfId="0" applyFont="1" applyFill="1" applyBorder="1" applyAlignment="1" applyProtection="1">
      <alignment horizontal="left"/>
      <protection/>
    </xf>
    <xf numFmtId="0" fontId="10" fillId="39" borderId="111" xfId="0" applyFont="1" applyFill="1" applyBorder="1" applyAlignment="1" applyProtection="1">
      <alignment horizontal="left"/>
      <protection/>
    </xf>
    <xf numFmtId="0" fontId="10" fillId="39" borderId="112" xfId="0" applyFont="1" applyFill="1" applyBorder="1" applyAlignment="1" applyProtection="1">
      <alignment/>
      <protection/>
    </xf>
    <xf numFmtId="0" fontId="2" fillId="36" borderId="114" xfId="0" applyFont="1" applyFill="1" applyBorder="1" applyAlignment="1" applyProtection="1">
      <alignment horizontal="left"/>
      <protection/>
    </xf>
    <xf numFmtId="0" fontId="0" fillId="25" borderId="0" xfId="0" applyFill="1" applyAlignment="1">
      <alignment vertical="top" wrapText="1"/>
    </xf>
    <xf numFmtId="0" fontId="0" fillId="25" borderId="0" xfId="0" applyFill="1" applyAlignment="1">
      <alignment horizontal="left"/>
    </xf>
    <xf numFmtId="0" fontId="41" fillId="25" borderId="0" xfId="0" applyFont="1" applyFill="1" applyAlignment="1">
      <alignment/>
    </xf>
    <xf numFmtId="0" fontId="41" fillId="25" borderId="0" xfId="0" applyFont="1" applyFill="1" applyAlignment="1">
      <alignment horizontal="left" vertical="top" wrapText="1"/>
    </xf>
    <xf numFmtId="0" fontId="42" fillId="25" borderId="0" xfId="0" applyFont="1" applyFill="1" applyAlignment="1">
      <alignment/>
    </xf>
    <xf numFmtId="0" fontId="42" fillId="25" borderId="0" xfId="0" applyFont="1" applyFill="1" applyAlignment="1">
      <alignment horizontal="left" vertical="top" wrapText="1"/>
    </xf>
    <xf numFmtId="0" fontId="43" fillId="25" borderId="0" xfId="0" applyFont="1" applyFill="1" applyAlignment="1" quotePrefix="1">
      <alignment horizontal="right" vertical="top" wrapText="1"/>
    </xf>
    <xf numFmtId="0" fontId="42" fillId="25" borderId="0" xfId="0" applyFont="1" applyFill="1" applyAlignment="1">
      <alignment vertical="top" wrapText="1"/>
    </xf>
    <xf numFmtId="0" fontId="3" fillId="25" borderId="0" xfId="0" applyFont="1" applyFill="1" applyBorder="1" applyAlignment="1" applyProtection="1">
      <alignment vertical="top" wrapText="1"/>
      <protection/>
    </xf>
    <xf numFmtId="0" fontId="2" fillId="21" borderId="60" xfId="0" applyFont="1" applyFill="1" applyBorder="1" applyAlignment="1" applyProtection="1">
      <alignment horizontal="center"/>
      <protection locked="0"/>
    </xf>
    <xf numFmtId="0" fontId="16" fillId="21" borderId="68" xfId="0" applyFont="1" applyFill="1" applyBorder="1" applyAlignment="1" applyProtection="1">
      <alignment/>
      <protection locked="0"/>
    </xf>
    <xf numFmtId="2" fontId="0" fillId="26" borderId="0" xfId="0" applyNumberFormat="1" applyFill="1" applyBorder="1" applyAlignment="1" applyProtection="1">
      <alignment horizontal="center"/>
      <protection/>
    </xf>
    <xf numFmtId="0" fontId="1" fillId="26" borderId="102" xfId="0" applyFont="1" applyFill="1" applyBorder="1" applyAlignment="1" applyProtection="1">
      <alignment/>
      <protection/>
    </xf>
    <xf numFmtId="3" fontId="16" fillId="29" borderId="11" xfId="0" applyNumberFormat="1" applyFont="1" applyFill="1" applyBorder="1" applyAlignment="1" applyProtection="1">
      <alignment vertical="center"/>
      <protection/>
    </xf>
    <xf numFmtId="3" fontId="9" fillId="33" borderId="115" xfId="0" applyNumberFormat="1" applyFont="1" applyFill="1" applyBorder="1" applyAlignment="1" applyProtection="1">
      <alignment vertical="center"/>
      <protection/>
    </xf>
    <xf numFmtId="3" fontId="9" fillId="33" borderId="116" xfId="0" applyNumberFormat="1" applyFont="1" applyFill="1" applyBorder="1" applyAlignment="1" applyProtection="1">
      <alignment vertical="center"/>
      <protection/>
    </xf>
    <xf numFmtId="3" fontId="2" fillId="7" borderId="66" xfId="0" applyNumberFormat="1" applyFont="1" applyFill="1" applyBorder="1" applyAlignment="1" applyProtection="1">
      <alignment/>
      <protection/>
    </xf>
    <xf numFmtId="0" fontId="9" fillId="20" borderId="117" xfId="0" applyFont="1" applyFill="1" applyBorder="1" applyAlignment="1" applyProtection="1">
      <alignment horizontal="right" vertical="center"/>
      <protection/>
    </xf>
    <xf numFmtId="0" fontId="9" fillId="20" borderId="118" xfId="0" applyFont="1" applyFill="1" applyBorder="1" applyAlignment="1" applyProtection="1">
      <alignment vertical="center"/>
      <protection/>
    </xf>
    <xf numFmtId="3" fontId="9" fillId="20" borderId="45" xfId="0" applyNumberFormat="1" applyFont="1" applyFill="1" applyBorder="1" applyAlignment="1" applyProtection="1">
      <alignment vertical="center"/>
      <protection/>
    </xf>
    <xf numFmtId="0" fontId="9" fillId="0" borderId="111" xfId="0" applyFont="1" applyFill="1" applyBorder="1" applyAlignment="1" applyProtection="1">
      <alignment horizontal="center" vertical="center"/>
      <protection/>
    </xf>
    <xf numFmtId="0" fontId="0" fillId="25" borderId="70" xfId="0" applyFont="1" applyFill="1" applyBorder="1" applyAlignment="1" applyProtection="1">
      <alignment horizontal="center" vertical="center" wrapText="1"/>
      <protection/>
    </xf>
    <xf numFmtId="0" fontId="12" fillId="0" borderId="119" xfId="0" applyFont="1" applyBorder="1" applyAlignment="1" applyProtection="1">
      <alignment horizontal="center" vertical="center" wrapText="1"/>
      <protection/>
    </xf>
    <xf numFmtId="0" fontId="12" fillId="0" borderId="120" xfId="0" applyFont="1" applyBorder="1" applyAlignment="1" applyProtection="1">
      <alignment horizontal="center" vertical="center" wrapText="1"/>
      <protection/>
    </xf>
    <xf numFmtId="0" fontId="12" fillId="0" borderId="121" xfId="0" applyFont="1" applyBorder="1" applyAlignment="1" applyProtection="1">
      <alignment horizontal="center" vertical="center" wrapText="1"/>
      <protection/>
    </xf>
    <xf numFmtId="0" fontId="12" fillId="24" borderId="93" xfId="0" applyFont="1" applyFill="1" applyBorder="1" applyAlignment="1" applyProtection="1">
      <alignment horizontal="center" vertical="center" wrapText="1"/>
      <protection/>
    </xf>
    <xf numFmtId="4" fontId="9" fillId="0" borderId="122" xfId="0" applyNumberFormat="1" applyFont="1" applyFill="1" applyBorder="1" applyAlignment="1" applyProtection="1">
      <alignment horizontal="center" vertical="center"/>
      <protection/>
    </xf>
    <xf numFmtId="0" fontId="9" fillId="0" borderId="123" xfId="0" applyFont="1" applyFill="1" applyBorder="1" applyAlignment="1" applyProtection="1">
      <alignment horizontal="center" vertical="center"/>
      <protection/>
    </xf>
    <xf numFmtId="0" fontId="0" fillId="0" borderId="0" xfId="0" applyFill="1" applyAlignment="1" applyProtection="1">
      <alignment/>
      <protection/>
    </xf>
    <xf numFmtId="0" fontId="18" fillId="25" borderId="10" xfId="0" applyFont="1" applyFill="1" applyBorder="1" applyAlignment="1" applyProtection="1">
      <alignment wrapText="1"/>
      <protection/>
    </xf>
    <xf numFmtId="0" fontId="18" fillId="25" borderId="0" xfId="0" applyFont="1" applyFill="1" applyBorder="1" applyAlignment="1" applyProtection="1">
      <alignment wrapText="1"/>
      <protection/>
    </xf>
    <xf numFmtId="0" fontId="3" fillId="25" borderId="0" xfId="0" applyFont="1" applyFill="1" applyAlignment="1" applyProtection="1">
      <alignment wrapText="1"/>
      <protection/>
    </xf>
    <xf numFmtId="0" fontId="2" fillId="25" borderId="10" xfId="0" applyFont="1" applyFill="1" applyBorder="1" applyAlignment="1" applyProtection="1">
      <alignment wrapText="1"/>
      <protection/>
    </xf>
    <xf numFmtId="181" fontId="1" fillId="25" borderId="124" xfId="0" applyNumberFormat="1" applyFont="1" applyFill="1" applyBorder="1" applyAlignment="1" applyProtection="1">
      <alignment horizontal="center"/>
      <protection/>
    </xf>
    <xf numFmtId="1" fontId="1" fillId="25" borderId="124" xfId="0" applyNumberFormat="1" applyFont="1" applyFill="1" applyBorder="1" applyAlignment="1" applyProtection="1">
      <alignment horizontal="center"/>
      <protection/>
    </xf>
    <xf numFmtId="0" fontId="0" fillId="0" borderId="0" xfId="0" applyFill="1" applyAlignment="1" applyProtection="1">
      <alignment/>
      <protection/>
    </xf>
    <xf numFmtId="0" fontId="2" fillId="25" borderId="0" xfId="0" applyFont="1" applyFill="1" applyAlignment="1" applyProtection="1">
      <alignment wrapText="1"/>
      <protection/>
    </xf>
    <xf numFmtId="0" fontId="11" fillId="25" borderId="0" xfId="0" applyFont="1" applyFill="1" applyAlignment="1" applyProtection="1">
      <alignment/>
      <protection/>
    </xf>
    <xf numFmtId="0" fontId="15" fillId="25" borderId="0" xfId="0" applyFont="1" applyFill="1" applyAlignment="1" applyProtection="1">
      <alignment/>
      <protection/>
    </xf>
    <xf numFmtId="0" fontId="2" fillId="25" borderId="0" xfId="0" applyFont="1" applyFill="1" applyAlignment="1" applyProtection="1">
      <alignment/>
      <protection/>
    </xf>
    <xf numFmtId="0" fontId="16" fillId="25" borderId="0" xfId="0" applyFont="1" applyFill="1" applyBorder="1" applyAlignment="1" applyProtection="1">
      <alignment/>
      <protection/>
    </xf>
    <xf numFmtId="0" fontId="11" fillId="25" borderId="0" xfId="0" applyFont="1" applyFill="1" applyBorder="1" applyAlignment="1" applyProtection="1">
      <alignment/>
      <protection/>
    </xf>
    <xf numFmtId="0" fontId="15" fillId="25" borderId="0" xfId="0" applyFont="1" applyFill="1" applyBorder="1" applyAlignment="1" applyProtection="1">
      <alignment/>
      <protection/>
    </xf>
    <xf numFmtId="0" fontId="11" fillId="25" borderId="102" xfId="0" applyFont="1" applyFill="1" applyBorder="1" applyAlignment="1" applyProtection="1">
      <alignment/>
      <protection/>
    </xf>
    <xf numFmtId="0" fontId="12" fillId="25" borderId="125" xfId="0" applyFont="1" applyFill="1" applyBorder="1" applyAlignment="1" applyProtection="1">
      <alignment horizontal="center" vertical="center" wrapText="1"/>
      <protection/>
    </xf>
    <xf numFmtId="0" fontId="12" fillId="25" borderId="126" xfId="0" applyFont="1" applyFill="1" applyBorder="1" applyAlignment="1" applyProtection="1">
      <alignment horizontal="center"/>
      <protection/>
    </xf>
    <xf numFmtId="0" fontId="12" fillId="25" borderId="127" xfId="0" applyFont="1" applyFill="1" applyBorder="1" applyAlignment="1" applyProtection="1">
      <alignment horizontal="center"/>
      <protection/>
    </xf>
    <xf numFmtId="0" fontId="12" fillId="25" borderId="108" xfId="0" applyFont="1" applyFill="1" applyBorder="1" applyAlignment="1" applyProtection="1">
      <alignment horizontal="center"/>
      <protection/>
    </xf>
    <xf numFmtId="181" fontId="1" fillId="25" borderId="0" xfId="0" applyNumberFormat="1" applyFont="1" applyFill="1" applyBorder="1" applyAlignment="1" applyProtection="1">
      <alignment horizontal="left"/>
      <protection/>
    </xf>
    <xf numFmtId="181" fontId="1" fillId="25" borderId="102" xfId="0" applyNumberFormat="1" applyFont="1" applyFill="1" applyBorder="1" applyAlignment="1" applyProtection="1">
      <alignment horizontal="left"/>
      <protection/>
    </xf>
    <xf numFmtId="0" fontId="9" fillId="24" borderId="75" xfId="0" applyFont="1" applyFill="1" applyBorder="1" applyAlignment="1" applyProtection="1">
      <alignment vertical="center"/>
      <protection/>
    </xf>
    <xf numFmtId="0" fontId="9" fillId="24" borderId="76" xfId="0" applyFont="1" applyFill="1" applyBorder="1" applyAlignment="1" applyProtection="1">
      <alignment vertical="center"/>
      <protection/>
    </xf>
    <xf numFmtId="0" fontId="9" fillId="24" borderId="77" xfId="0" applyFont="1" applyFill="1" applyBorder="1" applyAlignment="1" applyProtection="1">
      <alignment vertical="center"/>
      <protection/>
    </xf>
    <xf numFmtId="0" fontId="2" fillId="24" borderId="75" xfId="0" applyFont="1" applyFill="1" applyBorder="1" applyAlignment="1" applyProtection="1">
      <alignment vertical="center"/>
      <protection/>
    </xf>
    <xf numFmtId="0" fontId="2" fillId="24" borderId="76" xfId="0" applyFont="1" applyFill="1" applyBorder="1" applyAlignment="1" applyProtection="1">
      <alignment vertical="center"/>
      <protection/>
    </xf>
    <xf numFmtId="0" fontId="2" fillId="24" borderId="77" xfId="0" applyFont="1" applyFill="1" applyBorder="1" applyAlignment="1" applyProtection="1">
      <alignment vertical="center"/>
      <protection/>
    </xf>
    <xf numFmtId="0" fontId="9" fillId="24" borderId="0" xfId="0" applyNumberFormat="1" applyFont="1" applyFill="1" applyBorder="1" applyAlignment="1" applyProtection="1">
      <alignment wrapText="1"/>
      <protection/>
    </xf>
    <xf numFmtId="0" fontId="9" fillId="25" borderId="0" xfId="0" applyFont="1" applyFill="1" applyBorder="1" applyAlignment="1" applyProtection="1">
      <alignment/>
      <protection/>
    </xf>
    <xf numFmtId="0" fontId="9" fillId="24" borderId="0" xfId="0" applyFont="1" applyFill="1" applyBorder="1" applyAlignment="1" applyProtection="1">
      <alignment vertical="center"/>
      <protection/>
    </xf>
    <xf numFmtId="0" fontId="2" fillId="24" borderId="0" xfId="0" applyFont="1" applyFill="1" applyBorder="1" applyAlignment="1" applyProtection="1">
      <alignment vertical="center"/>
      <protection/>
    </xf>
    <xf numFmtId="3" fontId="9" fillId="24" borderId="0" xfId="0" applyNumberFormat="1" applyFont="1" applyFill="1" applyBorder="1" applyAlignment="1" applyProtection="1">
      <alignment vertical="center"/>
      <protection/>
    </xf>
    <xf numFmtId="0" fontId="2" fillId="24" borderId="101" xfId="0" applyFont="1" applyFill="1" applyBorder="1" applyAlignment="1" applyProtection="1">
      <alignment vertical="center"/>
      <protection/>
    </xf>
    <xf numFmtId="0" fontId="2" fillId="24" borderId="102" xfId="0" applyFont="1" applyFill="1" applyBorder="1" applyAlignment="1" applyProtection="1">
      <alignment vertical="center"/>
      <protection/>
    </xf>
    <xf numFmtId="0" fontId="9" fillId="33" borderId="128" xfId="0" applyFont="1" applyFill="1" applyBorder="1" applyAlignment="1" applyProtection="1">
      <alignment vertical="center" wrapText="1"/>
      <protection/>
    </xf>
    <xf numFmtId="0" fontId="9" fillId="20" borderId="129" xfId="0" applyFont="1" applyFill="1" applyBorder="1" applyAlignment="1" applyProtection="1">
      <alignment/>
      <protection/>
    </xf>
    <xf numFmtId="0" fontId="11" fillId="24"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2" fillId="24" borderId="11" xfId="0" applyFont="1" applyFill="1" applyBorder="1" applyAlignment="1" applyProtection="1">
      <alignment vertical="center"/>
      <protection/>
    </xf>
    <xf numFmtId="0" fontId="0" fillId="25" borderId="11" xfId="0" applyFill="1" applyBorder="1" applyAlignment="1" applyProtection="1">
      <alignment/>
      <protection/>
    </xf>
    <xf numFmtId="196" fontId="9" fillId="33" borderId="34" xfId="0" applyNumberFormat="1" applyFont="1" applyFill="1" applyBorder="1" applyAlignment="1" applyProtection="1">
      <alignment vertical="center"/>
      <protection/>
    </xf>
    <xf numFmtId="196" fontId="9" fillId="33" borderId="13" xfId="0" applyNumberFormat="1" applyFont="1" applyFill="1" applyBorder="1" applyAlignment="1" applyProtection="1">
      <alignment vertical="center"/>
      <protection/>
    </xf>
    <xf numFmtId="1" fontId="11" fillId="32" borderId="52" xfId="0" applyNumberFormat="1" applyFont="1" applyFill="1" applyBorder="1" applyAlignment="1" applyProtection="1">
      <alignment horizontal="center"/>
      <protection locked="0"/>
    </xf>
    <xf numFmtId="0" fontId="11" fillId="32" borderId="130" xfId="0" applyNumberFormat="1" applyFont="1" applyFill="1" applyBorder="1" applyAlignment="1" applyProtection="1">
      <alignment horizontal="left" vertical="top" wrapText="1"/>
      <protection locked="0"/>
    </xf>
    <xf numFmtId="0" fontId="11" fillId="32" borderId="117" xfId="0" applyNumberFormat="1" applyFont="1" applyFill="1" applyBorder="1" applyAlignment="1" applyProtection="1">
      <alignment horizontal="left" vertical="top" wrapText="1"/>
      <protection locked="0"/>
    </xf>
    <xf numFmtId="0" fontId="11" fillId="32" borderId="33" xfId="0" applyNumberFormat="1" applyFont="1" applyFill="1" applyBorder="1" applyAlignment="1" applyProtection="1">
      <alignment horizontal="left" vertical="top" wrapText="1"/>
      <protection locked="0"/>
    </xf>
    <xf numFmtId="1" fontId="11" fillId="32" borderId="51" xfId="0" applyNumberFormat="1" applyFont="1" applyFill="1" applyBorder="1" applyAlignment="1" applyProtection="1">
      <alignment horizontal="center"/>
      <protection locked="0"/>
    </xf>
    <xf numFmtId="0" fontId="2" fillId="0" borderId="131" xfId="0" applyFont="1" applyBorder="1" applyAlignment="1" applyProtection="1">
      <alignment horizontal="center" wrapText="1"/>
      <protection locked="0"/>
    </xf>
    <xf numFmtId="0" fontId="2" fillId="0" borderId="31" xfId="0" applyFont="1" applyBorder="1" applyAlignment="1" applyProtection="1">
      <alignment horizontal="left" vertical="top"/>
      <protection/>
    </xf>
    <xf numFmtId="0" fontId="2" fillId="0" borderId="123" xfId="0" applyFont="1" applyBorder="1" applyAlignment="1" applyProtection="1">
      <alignment horizontal="center" wrapText="1"/>
      <protection locked="0"/>
    </xf>
    <xf numFmtId="0" fontId="2" fillId="0" borderId="77" xfId="0" applyFont="1" applyBorder="1" applyAlignment="1" applyProtection="1">
      <alignment horizontal="center" vertical="top" wrapText="1"/>
      <protection/>
    </xf>
    <xf numFmtId="0" fontId="2" fillId="0" borderId="75" xfId="0" applyFont="1" applyBorder="1" applyAlignment="1" applyProtection="1">
      <alignment horizontal="left" vertical="top"/>
      <protection/>
    </xf>
    <xf numFmtId="0" fontId="2" fillId="0" borderId="76" xfId="0" applyFont="1" applyBorder="1" applyAlignment="1" applyProtection="1">
      <alignment horizontal="left" vertical="top"/>
      <protection/>
    </xf>
    <xf numFmtId="0" fontId="12" fillId="24" borderId="114" xfId="0" applyFont="1" applyFill="1" applyBorder="1" applyAlignment="1" applyProtection="1">
      <alignment horizontal="center" vertical="center" wrapText="1"/>
      <protection/>
    </xf>
    <xf numFmtId="3" fontId="9" fillId="33" borderId="115" xfId="0" applyNumberFormat="1" applyFont="1" applyFill="1" applyBorder="1" applyAlignment="1" applyProtection="1">
      <alignment horizontal="right" vertical="center"/>
      <protection/>
    </xf>
    <xf numFmtId="3" fontId="9" fillId="33" borderId="132" xfId="0" applyNumberFormat="1" applyFont="1" applyFill="1" applyBorder="1" applyAlignment="1" applyProtection="1">
      <alignment horizontal="right" vertical="center"/>
      <protection/>
    </xf>
    <xf numFmtId="196" fontId="9" fillId="33" borderId="46" xfId="0" applyNumberFormat="1" applyFont="1" applyFill="1" applyBorder="1" applyAlignment="1" applyProtection="1">
      <alignment vertical="center"/>
      <protection/>
    </xf>
    <xf numFmtId="3" fontId="9" fillId="33" borderId="133" xfId="0" applyNumberFormat="1" applyFont="1" applyFill="1" applyBorder="1" applyAlignment="1" applyProtection="1">
      <alignment vertical="center"/>
      <protection/>
    </xf>
    <xf numFmtId="0" fontId="0" fillId="25" borderId="0" xfId="0" applyFill="1" applyAlignment="1" applyProtection="1">
      <alignment horizontal="left" vertical="top" wrapText="1"/>
      <protection/>
    </xf>
    <xf numFmtId="3" fontId="9" fillId="33" borderId="98" xfId="0" applyNumberFormat="1" applyFont="1" applyFill="1" applyBorder="1" applyAlignment="1" applyProtection="1">
      <alignment vertical="center"/>
      <protection/>
    </xf>
    <xf numFmtId="3" fontId="9" fillId="32" borderId="40" xfId="0" applyNumberFormat="1" applyFont="1" applyFill="1" applyBorder="1" applyAlignment="1" applyProtection="1">
      <alignment vertical="center"/>
      <protection locked="0"/>
    </xf>
    <xf numFmtId="3" fontId="9" fillId="32" borderId="66" xfId="0" applyNumberFormat="1" applyFont="1" applyFill="1" applyBorder="1" applyAlignment="1" applyProtection="1">
      <alignment vertical="center"/>
      <protection locked="0"/>
    </xf>
    <xf numFmtId="3" fontId="9" fillId="32" borderId="38" xfId="0" applyNumberFormat="1" applyFont="1" applyFill="1" applyBorder="1" applyAlignment="1" applyProtection="1">
      <alignment vertical="center"/>
      <protection locked="0"/>
    </xf>
    <xf numFmtId="3" fontId="9" fillId="32" borderId="41" xfId="0" applyNumberFormat="1" applyFont="1" applyFill="1" applyBorder="1" applyAlignment="1" applyProtection="1">
      <alignment vertical="center"/>
      <protection locked="0"/>
    </xf>
    <xf numFmtId="0" fontId="9" fillId="32" borderId="40" xfId="0" applyFont="1" applyFill="1" applyBorder="1" applyAlignment="1" applyProtection="1">
      <alignment horizontal="left" vertical="center"/>
      <protection locked="0"/>
    </xf>
    <xf numFmtId="0" fontId="9" fillId="32" borderId="38" xfId="0" applyFont="1" applyFill="1" applyBorder="1" applyAlignment="1" applyProtection="1">
      <alignment horizontal="left" vertical="center"/>
      <protection locked="0"/>
    </xf>
    <xf numFmtId="0" fontId="9" fillId="32" borderId="41" xfId="0" applyFont="1" applyFill="1" applyBorder="1" applyAlignment="1" applyProtection="1">
      <alignment horizontal="left" vertical="center"/>
      <protection locked="0"/>
    </xf>
    <xf numFmtId="1" fontId="9" fillId="32" borderId="115" xfId="0" applyNumberFormat="1" applyFont="1" applyFill="1" applyBorder="1" applyAlignment="1" applyProtection="1">
      <alignment horizontal="left" vertical="center"/>
      <protection locked="0"/>
    </xf>
    <xf numFmtId="3" fontId="9" fillId="32" borderId="28" xfId="0" applyNumberFormat="1" applyFont="1" applyFill="1" applyBorder="1" applyAlignment="1" applyProtection="1">
      <alignment vertical="center"/>
      <protection locked="0"/>
    </xf>
    <xf numFmtId="0" fontId="2" fillId="0" borderId="134" xfId="0" applyFont="1" applyBorder="1" applyAlignment="1" applyProtection="1">
      <alignment horizontal="center" vertical="top" wrapText="1"/>
      <protection/>
    </xf>
    <xf numFmtId="0" fontId="9" fillId="21" borderId="135" xfId="0" applyFont="1" applyFill="1" applyBorder="1" applyAlignment="1" applyProtection="1">
      <alignment horizontal="left" wrapText="1"/>
      <protection locked="0"/>
    </xf>
    <xf numFmtId="0" fontId="9" fillId="21" borderId="16" xfId="0" applyFont="1" applyFill="1" applyBorder="1" applyAlignment="1" applyProtection="1">
      <alignment wrapText="1"/>
      <protection locked="0"/>
    </xf>
    <xf numFmtId="0" fontId="9" fillId="21" borderId="36" xfId="0" applyFont="1" applyFill="1" applyBorder="1" applyAlignment="1" applyProtection="1">
      <alignment wrapText="1"/>
      <protection locked="0"/>
    </xf>
    <xf numFmtId="0" fontId="9" fillId="21" borderId="136" xfId="0" applyFont="1" applyFill="1" applyBorder="1" applyAlignment="1" applyProtection="1">
      <alignment wrapText="1"/>
      <protection locked="0"/>
    </xf>
    <xf numFmtId="0" fontId="9" fillId="21" borderId="135" xfId="0" applyFont="1" applyFill="1" applyBorder="1" applyAlignment="1" applyProtection="1">
      <alignment wrapText="1"/>
      <protection locked="0"/>
    </xf>
    <xf numFmtId="9" fontId="9" fillId="32" borderId="24" xfId="0" applyNumberFormat="1" applyFont="1" applyFill="1" applyBorder="1" applyAlignment="1" applyProtection="1">
      <alignment horizontal="right" vertical="center"/>
      <protection locked="0"/>
    </xf>
    <xf numFmtId="1" fontId="12" fillId="33" borderId="115" xfId="0" applyNumberFormat="1" applyFont="1" applyFill="1" applyBorder="1" applyAlignment="1" applyProtection="1">
      <alignment horizontal="left" vertical="top" wrapText="1"/>
      <protection/>
    </xf>
    <xf numFmtId="0" fontId="9" fillId="32" borderId="40" xfId="0" applyFont="1" applyFill="1" applyBorder="1" applyAlignment="1" applyProtection="1">
      <alignment horizontal="left" vertical="top" wrapText="1"/>
      <protection locked="0"/>
    </xf>
    <xf numFmtId="0" fontId="9" fillId="32" borderId="38" xfId="0" applyFont="1" applyFill="1" applyBorder="1" applyAlignment="1" applyProtection="1">
      <alignment horizontal="left" vertical="top" wrapText="1"/>
      <protection locked="0"/>
    </xf>
    <xf numFmtId="0" fontId="9" fillId="32" borderId="41" xfId="0" applyFont="1" applyFill="1" applyBorder="1" applyAlignment="1" applyProtection="1">
      <alignment horizontal="left" vertical="top" wrapText="1"/>
      <protection locked="0"/>
    </xf>
    <xf numFmtId="0" fontId="22" fillId="25" borderId="0" xfId="0" applyFont="1" applyFill="1" applyBorder="1" applyAlignment="1" applyProtection="1">
      <alignment vertical="center"/>
      <protection/>
    </xf>
    <xf numFmtId="0" fontId="2" fillId="0" borderId="137" xfId="0" applyFont="1" applyBorder="1" applyAlignment="1" applyProtection="1">
      <alignment/>
      <protection/>
    </xf>
    <xf numFmtId="5" fontId="11" fillId="33" borderId="13" xfId="0" applyNumberFormat="1" applyFont="1" applyFill="1" applyBorder="1" applyAlignment="1" applyProtection="1">
      <alignment/>
      <protection/>
    </xf>
    <xf numFmtId="184" fontId="11" fillId="0" borderId="0" xfId="0" applyNumberFormat="1" applyFont="1" applyFill="1" applyBorder="1" applyAlignment="1" applyProtection="1">
      <alignment horizontal="center"/>
      <protection/>
    </xf>
    <xf numFmtId="181" fontId="11" fillId="33" borderId="138" xfId="0" applyNumberFormat="1" applyFont="1" applyFill="1" applyBorder="1" applyAlignment="1" applyProtection="1">
      <alignment horizontal="center"/>
      <protection/>
    </xf>
    <xf numFmtId="181" fontId="11" fillId="33" borderId="139" xfId="0" applyNumberFormat="1" applyFont="1" applyFill="1" applyBorder="1" applyAlignment="1" applyProtection="1">
      <alignment horizontal="center"/>
      <protection/>
    </xf>
    <xf numFmtId="181" fontId="2" fillId="0" borderId="140" xfId="0" applyNumberFormat="1" applyFont="1" applyFill="1" applyBorder="1" applyAlignment="1" applyProtection="1">
      <alignment horizontal="left"/>
      <protection/>
    </xf>
    <xf numFmtId="181" fontId="2" fillId="0" borderId="141" xfId="0" applyNumberFormat="1" applyFont="1" applyFill="1" applyBorder="1" applyAlignment="1" applyProtection="1">
      <alignment horizontal="left"/>
      <protection/>
    </xf>
    <xf numFmtId="181" fontId="2" fillId="0" borderId="142" xfId="0" applyNumberFormat="1" applyFont="1" applyFill="1" applyBorder="1" applyAlignment="1" applyProtection="1">
      <alignment horizontal="left"/>
      <protection/>
    </xf>
    <xf numFmtId="1" fontId="11" fillId="32" borderId="143" xfId="0" applyNumberFormat="1" applyFont="1" applyFill="1" applyBorder="1" applyAlignment="1" applyProtection="1">
      <alignment horizontal="center"/>
      <protection locked="0"/>
    </xf>
    <xf numFmtId="1" fontId="11" fillId="32" borderId="144" xfId="0" applyNumberFormat="1" applyFont="1" applyFill="1" applyBorder="1" applyAlignment="1" applyProtection="1">
      <alignment horizontal="center"/>
      <protection locked="0"/>
    </xf>
    <xf numFmtId="0" fontId="2" fillId="0" borderId="145" xfId="0" applyFont="1" applyBorder="1" applyAlignment="1" applyProtection="1">
      <alignment horizontal="center" wrapText="1"/>
      <protection/>
    </xf>
    <xf numFmtId="0" fontId="2" fillId="0" borderId="146" xfId="0" applyFont="1" applyBorder="1" applyAlignment="1" applyProtection="1">
      <alignment horizontal="center" wrapText="1"/>
      <protection/>
    </xf>
    <xf numFmtId="0" fontId="0" fillId="0" borderId="111" xfId="0" applyBorder="1" applyAlignment="1" applyProtection="1">
      <alignment horizontal="center"/>
      <protection/>
    </xf>
    <xf numFmtId="0" fontId="2" fillId="0" borderId="123" xfId="0" applyFont="1" applyBorder="1" applyAlignment="1" applyProtection="1">
      <alignment horizontal="center" wrapText="1"/>
      <protection/>
    </xf>
    <xf numFmtId="0" fontId="0" fillId="25" borderId="0" xfId="0" applyFill="1" applyAlignment="1" applyProtection="1">
      <alignment horizontal="left" wrapText="1"/>
      <protection/>
    </xf>
    <xf numFmtId="0" fontId="0" fillId="25" borderId="0" xfId="0" applyFill="1" applyBorder="1" applyAlignment="1" applyProtection="1">
      <alignment horizontal="center"/>
      <protection/>
    </xf>
    <xf numFmtId="0" fontId="10" fillId="25" borderId="0" xfId="0" applyFont="1" applyFill="1" applyBorder="1" applyAlignment="1" applyProtection="1">
      <alignment horizontal="left"/>
      <protection/>
    </xf>
    <xf numFmtId="0" fontId="13" fillId="25" borderId="0" xfId="0" applyFont="1" applyFill="1" applyBorder="1" applyAlignment="1" applyProtection="1">
      <alignment horizontal="right" vertical="top" wrapText="1"/>
      <protection/>
    </xf>
    <xf numFmtId="0" fontId="13" fillId="25" borderId="0" xfId="0" applyFont="1" applyFill="1" applyBorder="1" applyAlignment="1" applyProtection="1">
      <alignment horizontal="right" vertical="top"/>
      <protection/>
    </xf>
    <xf numFmtId="0" fontId="0" fillId="0" borderId="26" xfId="0" applyBorder="1" applyAlignment="1" applyProtection="1">
      <alignment horizontal="center"/>
      <protection/>
    </xf>
    <xf numFmtId="0" fontId="2" fillId="0" borderId="147" xfId="0" applyFont="1" applyBorder="1" applyAlignment="1" applyProtection="1">
      <alignment horizontal="left"/>
      <protection/>
    </xf>
    <xf numFmtId="0" fontId="11" fillId="32" borderId="138" xfId="0" applyFont="1" applyFill="1" applyBorder="1" applyAlignment="1" applyProtection="1">
      <alignment horizontal="left" vertical="top" wrapText="1"/>
      <protection locked="0"/>
    </xf>
    <xf numFmtId="0" fontId="11" fillId="32" borderId="148" xfId="0" applyFont="1" applyFill="1" applyBorder="1" applyAlignment="1" applyProtection="1">
      <alignment horizontal="left" vertical="top" wrapText="1"/>
      <protection locked="0"/>
    </xf>
    <xf numFmtId="0" fontId="11" fillId="32" borderId="144" xfId="0" applyFont="1" applyFill="1" applyBorder="1" applyAlignment="1" applyProtection="1">
      <alignment horizontal="left" vertical="top" wrapText="1"/>
      <protection locked="0"/>
    </xf>
    <xf numFmtId="0" fontId="2" fillId="0" borderId="149" xfId="0" applyFont="1" applyBorder="1" applyAlignment="1" applyProtection="1">
      <alignment horizontal="left"/>
      <protection/>
    </xf>
    <xf numFmtId="201" fontId="11" fillId="33" borderId="150" xfId="0" applyNumberFormat="1" applyFont="1" applyFill="1" applyBorder="1" applyAlignment="1" applyProtection="1">
      <alignment/>
      <protection/>
    </xf>
    <xf numFmtId="0" fontId="2" fillId="0" borderId="151" xfId="0" applyFont="1" applyBorder="1" applyAlignment="1" applyProtection="1">
      <alignment horizontal="left"/>
      <protection/>
    </xf>
    <xf numFmtId="0" fontId="2" fillId="0" borderId="152" xfId="0" applyFont="1" applyBorder="1" applyAlignment="1" applyProtection="1">
      <alignment horizontal="left"/>
      <protection/>
    </xf>
    <xf numFmtId="0" fontId="2" fillId="0" borderId="153" xfId="0" applyFont="1" applyBorder="1" applyAlignment="1" applyProtection="1">
      <alignment horizontal="left"/>
      <protection/>
    </xf>
    <xf numFmtId="201" fontId="11" fillId="33" borderId="12" xfId="0" applyNumberFormat="1" applyFont="1" applyFill="1" applyBorder="1" applyAlignment="1" applyProtection="1">
      <alignment/>
      <protection/>
    </xf>
    <xf numFmtId="201" fontId="11" fillId="33" borderId="152" xfId="0" applyNumberFormat="1" applyFont="1" applyFill="1" applyBorder="1" applyAlignment="1" applyProtection="1">
      <alignment/>
      <protection/>
    </xf>
    <xf numFmtId="201" fontId="11" fillId="33" borderId="154" xfId="0" applyNumberFormat="1" applyFont="1" applyFill="1" applyBorder="1" applyAlignment="1" applyProtection="1">
      <alignment/>
      <protection/>
    </xf>
    <xf numFmtId="0" fontId="0" fillId="0" borderId="155" xfId="0" applyBorder="1" applyAlignment="1" applyProtection="1">
      <alignment horizontal="center"/>
      <protection/>
    </xf>
    <xf numFmtId="182" fontId="16" fillId="33" borderId="13" xfId="0" applyNumberFormat="1" applyFont="1" applyFill="1" applyBorder="1" applyAlignment="1" applyProtection="1">
      <alignment horizontal="right"/>
      <protection/>
    </xf>
    <xf numFmtId="0" fontId="2" fillId="0" borderId="156" xfId="0" applyFont="1" applyBorder="1" applyAlignment="1" applyProtection="1">
      <alignment/>
      <protection/>
    </xf>
    <xf numFmtId="201" fontId="16" fillId="34" borderId="157" xfId="0" applyNumberFormat="1" applyFont="1" applyFill="1" applyBorder="1" applyAlignment="1" applyProtection="1">
      <alignment horizontal="right"/>
      <protection/>
    </xf>
    <xf numFmtId="0" fontId="2" fillId="21" borderId="0" xfId="0" applyFont="1" applyFill="1" applyAlignment="1" applyProtection="1">
      <alignment horizontal="left" vertical="top"/>
      <protection/>
    </xf>
    <xf numFmtId="0" fontId="2" fillId="20" borderId="0" xfId="0" applyFont="1" applyFill="1" applyAlignment="1" applyProtection="1">
      <alignment horizontal="left" vertical="top"/>
      <protection/>
    </xf>
    <xf numFmtId="0" fontId="2" fillId="7" borderId="0" xfId="0" applyFont="1" applyFill="1" applyAlignment="1" applyProtection="1">
      <alignment horizontal="left" vertical="top" wrapText="1"/>
      <protection/>
    </xf>
    <xf numFmtId="10" fontId="11" fillId="33" borderId="143" xfId="0" applyNumberFormat="1" applyFont="1" applyFill="1" applyBorder="1" applyAlignment="1" applyProtection="1">
      <alignment horizontal="right"/>
      <protection/>
    </xf>
    <xf numFmtId="10" fontId="11" fillId="33" borderId="148" xfId="0" applyNumberFormat="1" applyFont="1" applyFill="1" applyBorder="1" applyAlignment="1" applyProtection="1">
      <alignment horizontal="right"/>
      <protection/>
    </xf>
    <xf numFmtId="10" fontId="11" fillId="33" borderId="144" xfId="0" applyNumberFormat="1" applyFont="1" applyFill="1" applyBorder="1" applyAlignment="1" applyProtection="1">
      <alignment horizontal="right"/>
      <protection/>
    </xf>
    <xf numFmtId="0" fontId="11" fillId="32" borderId="158" xfId="0" applyFont="1" applyFill="1" applyBorder="1" applyAlignment="1" applyProtection="1">
      <alignment horizontal="left"/>
      <protection locked="0"/>
    </xf>
    <xf numFmtId="0" fontId="0" fillId="0" borderId="142" xfId="0" applyBorder="1" applyAlignment="1" applyProtection="1">
      <alignment/>
      <protection/>
    </xf>
    <xf numFmtId="181" fontId="11" fillId="32" borderId="138" xfId="0" applyNumberFormat="1" applyFont="1" applyFill="1" applyBorder="1" applyAlignment="1" applyProtection="1">
      <alignment horizontal="center"/>
      <protection locked="0"/>
    </xf>
    <xf numFmtId="181" fontId="11" fillId="32" borderId="139" xfId="0" applyNumberFormat="1" applyFont="1" applyFill="1" applyBorder="1" applyAlignment="1" applyProtection="1">
      <alignment horizontal="center"/>
      <protection locked="0"/>
    </xf>
    <xf numFmtId="0" fontId="11" fillId="33" borderId="159" xfId="0" applyNumberFormat="1" applyFont="1" applyFill="1" applyBorder="1" applyAlignment="1" applyProtection="1">
      <alignment horizontal="left"/>
      <protection/>
    </xf>
    <xf numFmtId="0" fontId="11" fillId="33" borderId="160" xfId="0" applyNumberFormat="1" applyFont="1" applyFill="1" applyBorder="1" applyAlignment="1" applyProtection="1">
      <alignment horizontal="left"/>
      <protection/>
    </xf>
    <xf numFmtId="0" fontId="11" fillId="33" borderId="161" xfId="0" applyNumberFormat="1" applyFont="1" applyFill="1" applyBorder="1" applyAlignment="1" applyProtection="1">
      <alignment horizontal="left"/>
      <protection/>
    </xf>
    <xf numFmtId="0" fontId="2" fillId="0" borderId="138" xfId="0" applyFont="1" applyBorder="1" applyAlignment="1" applyProtection="1">
      <alignment/>
      <protection/>
    </xf>
    <xf numFmtId="0" fontId="2" fillId="0" borderId="148" xfId="0" applyFont="1" applyBorder="1" applyAlignment="1" applyProtection="1">
      <alignment/>
      <protection/>
    </xf>
    <xf numFmtId="0" fontId="2" fillId="0" borderId="139" xfId="0" applyFont="1" applyBorder="1" applyAlignment="1" applyProtection="1">
      <alignment/>
      <protection/>
    </xf>
    <xf numFmtId="0" fontId="2" fillId="7" borderId="0" xfId="0" applyFont="1" applyFill="1" applyAlignment="1">
      <alignment horizontal="left" vertical="top" wrapText="1"/>
    </xf>
    <xf numFmtId="0" fontId="42" fillId="0" borderId="0" xfId="0" applyFont="1" applyAlignment="1">
      <alignment horizontal="left" vertical="top" wrapText="1"/>
    </xf>
    <xf numFmtId="0" fontId="42" fillId="20" borderId="0" xfId="0" applyFont="1" applyFill="1" applyAlignment="1">
      <alignment horizontal="left" vertical="top"/>
    </xf>
    <xf numFmtId="0" fontId="42" fillId="25" borderId="0" xfId="0" applyFont="1" applyFill="1" applyAlignment="1">
      <alignment horizontal="left" vertical="top" wrapText="1"/>
    </xf>
    <xf numFmtId="0" fontId="0" fillId="25" borderId="0" xfId="0" applyFill="1" applyBorder="1" applyAlignment="1">
      <alignment horizontal="center"/>
    </xf>
    <xf numFmtId="0" fontId="42" fillId="20" borderId="0" xfId="0" applyFont="1" applyFill="1" applyAlignment="1">
      <alignment horizontal="left"/>
    </xf>
    <xf numFmtId="0" fontId="0" fillId="32" borderId="36" xfId="0" applyNumberFormat="1" applyFont="1" applyFill="1" applyBorder="1" applyAlignment="1" applyProtection="1">
      <alignment horizontal="left"/>
      <protection locked="0"/>
    </xf>
    <xf numFmtId="0" fontId="0" fillId="32" borderId="162" xfId="0" applyNumberFormat="1" applyFont="1" applyFill="1" applyBorder="1" applyAlignment="1" applyProtection="1">
      <alignment horizontal="left"/>
      <protection locked="0"/>
    </xf>
    <xf numFmtId="0" fontId="0" fillId="32" borderId="32" xfId="0" applyNumberFormat="1" applyFont="1" applyFill="1" applyBorder="1" applyAlignment="1" applyProtection="1">
      <alignment horizontal="left"/>
      <protection locked="0"/>
    </xf>
    <xf numFmtId="0" fontId="0" fillId="32" borderId="12" xfId="0" applyNumberFormat="1" applyFont="1" applyFill="1" applyBorder="1" applyAlignment="1" applyProtection="1">
      <alignment horizontal="left"/>
      <protection locked="0"/>
    </xf>
    <xf numFmtId="0" fontId="0" fillId="32" borderId="152" xfId="0" applyNumberFormat="1" applyFont="1" applyFill="1" applyBorder="1" applyAlignment="1" applyProtection="1">
      <alignment horizontal="left"/>
      <protection locked="0"/>
    </xf>
    <xf numFmtId="0" fontId="0" fillId="32" borderId="122" xfId="0" applyNumberFormat="1" applyFont="1" applyFill="1" applyBorder="1" applyAlignment="1" applyProtection="1">
      <alignment horizontal="left"/>
      <protection locked="0"/>
    </xf>
    <xf numFmtId="0" fontId="0" fillId="25" borderId="30" xfId="0" applyFont="1" applyFill="1" applyBorder="1" applyAlignment="1" applyProtection="1">
      <alignment horizontal="center" vertical="center" wrapText="1"/>
      <protection/>
    </xf>
    <xf numFmtId="0" fontId="0" fillId="25" borderId="34" xfId="0" applyFont="1" applyFill="1" applyBorder="1" applyAlignment="1" applyProtection="1">
      <alignment horizontal="center" vertical="center" wrapText="1"/>
      <protection/>
    </xf>
    <xf numFmtId="0" fontId="0" fillId="25" borderId="163" xfId="0" applyFont="1" applyFill="1" applyBorder="1" applyAlignment="1" applyProtection="1">
      <alignment horizontal="center" vertical="center" wrapText="1"/>
      <protection/>
    </xf>
    <xf numFmtId="0" fontId="0" fillId="32" borderId="164" xfId="0" applyNumberFormat="1" applyFont="1" applyFill="1" applyBorder="1" applyAlignment="1" applyProtection="1">
      <alignment horizontal="left"/>
      <protection locked="0"/>
    </xf>
    <xf numFmtId="0" fontId="0" fillId="32" borderId="165" xfId="0" applyNumberFormat="1" applyFont="1" applyFill="1" applyBorder="1" applyAlignment="1" applyProtection="1">
      <alignment horizontal="left"/>
      <protection locked="0"/>
    </xf>
    <xf numFmtId="0" fontId="0" fillId="32" borderId="35" xfId="0" applyNumberFormat="1" applyFont="1" applyFill="1" applyBorder="1" applyAlignment="1" applyProtection="1">
      <alignment horizontal="left"/>
      <protection locked="0"/>
    </xf>
    <xf numFmtId="0" fontId="0" fillId="32" borderId="41" xfId="0" applyNumberFormat="1" applyFont="1" applyFill="1" applyBorder="1" applyAlignment="1" applyProtection="1">
      <alignment horizontal="left"/>
      <protection locked="0"/>
    </xf>
    <xf numFmtId="0" fontId="0" fillId="32" borderId="166" xfId="0" applyNumberFormat="1" applyFont="1" applyFill="1" applyBorder="1" applyAlignment="1" applyProtection="1">
      <alignment horizontal="left"/>
      <protection locked="0"/>
    </xf>
    <xf numFmtId="0" fontId="0" fillId="32" borderId="167" xfId="0" applyNumberFormat="1" applyFont="1" applyFill="1" applyBorder="1" applyAlignment="1" applyProtection="1">
      <alignment horizontal="left"/>
      <protection locked="0"/>
    </xf>
    <xf numFmtId="0" fontId="0" fillId="32" borderId="56" xfId="0" applyNumberFormat="1" applyFont="1" applyFill="1" applyBorder="1" applyAlignment="1" applyProtection="1">
      <alignment horizontal="left"/>
      <protection locked="0"/>
    </xf>
    <xf numFmtId="9" fontId="0" fillId="32" borderId="152" xfId="0" applyNumberFormat="1" applyFont="1" applyFill="1" applyBorder="1" applyAlignment="1" applyProtection="1">
      <alignment horizontal="center"/>
      <protection locked="0"/>
    </xf>
    <xf numFmtId="0" fontId="0" fillId="32" borderId="153" xfId="0" applyFont="1" applyFill="1" applyBorder="1" applyAlignment="1" applyProtection="1">
      <alignment horizontal="center"/>
      <protection locked="0"/>
    </xf>
    <xf numFmtId="0" fontId="2" fillId="25" borderId="0" xfId="0" applyFont="1" applyFill="1" applyAlignment="1" applyProtection="1">
      <alignment horizontal="center" wrapText="1"/>
      <protection/>
    </xf>
    <xf numFmtId="0" fontId="0" fillId="25" borderId="0" xfId="0" applyFill="1" applyAlignment="1" applyProtection="1">
      <alignment horizontal="center" wrapText="1"/>
      <protection/>
    </xf>
    <xf numFmtId="0" fontId="3" fillId="7" borderId="0" xfId="0" applyFont="1" applyFill="1" applyAlignment="1" applyProtection="1">
      <alignment horizontal="left" vertical="top" wrapText="1"/>
      <protection/>
    </xf>
    <xf numFmtId="3" fontId="0" fillId="32" borderId="152" xfId="0" applyNumberFormat="1" applyFont="1" applyFill="1" applyBorder="1" applyAlignment="1" applyProtection="1">
      <alignment horizontal="right"/>
      <protection locked="0"/>
    </xf>
    <xf numFmtId="3" fontId="0" fillId="32" borderId="122" xfId="0" applyNumberFormat="1" applyFont="1" applyFill="1" applyBorder="1" applyAlignment="1" applyProtection="1">
      <alignment horizontal="right"/>
      <protection locked="0"/>
    </xf>
    <xf numFmtId="0" fontId="2" fillId="38" borderId="111" xfId="0" applyFont="1" applyFill="1" applyBorder="1" applyAlignment="1" applyProtection="1">
      <alignment horizontal="center"/>
      <protection/>
    </xf>
    <xf numFmtId="0" fontId="0" fillId="25" borderId="168" xfId="0" applyFont="1" applyFill="1" applyBorder="1" applyAlignment="1" applyProtection="1">
      <alignment horizontal="center" vertical="center" wrapText="1"/>
      <protection/>
    </xf>
    <xf numFmtId="0" fontId="0" fillId="25" borderId="56" xfId="0" applyFont="1" applyFill="1" applyBorder="1" applyAlignment="1" applyProtection="1">
      <alignment horizontal="center" vertical="center" wrapText="1"/>
      <protection/>
    </xf>
    <xf numFmtId="0" fontId="2" fillId="25" borderId="128" xfId="0" applyFont="1" applyFill="1" applyBorder="1" applyAlignment="1" applyProtection="1">
      <alignment horizontal="left" wrapText="1"/>
      <protection/>
    </xf>
    <xf numFmtId="0" fontId="2" fillId="25" borderId="102" xfId="0" applyFont="1" applyFill="1" applyBorder="1" applyAlignment="1" applyProtection="1">
      <alignment horizontal="left" wrapText="1"/>
      <protection/>
    </xf>
    <xf numFmtId="0" fontId="2" fillId="25" borderId="169" xfId="0" applyFont="1" applyFill="1" applyBorder="1" applyAlignment="1" applyProtection="1">
      <alignment horizontal="left" wrapText="1"/>
      <protection/>
    </xf>
    <xf numFmtId="0" fontId="2" fillId="25" borderId="170" xfId="0" applyFont="1" applyFill="1" applyBorder="1" applyAlignment="1" applyProtection="1">
      <alignment horizontal="left" wrapText="1"/>
      <protection/>
    </xf>
    <xf numFmtId="0" fontId="0" fillId="25" borderId="171" xfId="0" applyFont="1" applyFill="1" applyBorder="1" applyAlignment="1" applyProtection="1">
      <alignment horizontal="center" vertical="center" wrapText="1"/>
      <protection/>
    </xf>
    <xf numFmtId="0" fontId="0" fillId="25" borderId="109" xfId="0" applyFont="1" applyFill="1" applyBorder="1" applyAlignment="1" applyProtection="1">
      <alignment horizontal="center" vertical="center" wrapText="1"/>
      <protection/>
    </xf>
    <xf numFmtId="0" fontId="0" fillId="25" borderId="64" xfId="0" applyFont="1" applyFill="1" applyBorder="1" applyAlignment="1" applyProtection="1">
      <alignment horizontal="center" vertical="center" wrapText="1"/>
      <protection/>
    </xf>
    <xf numFmtId="0" fontId="2" fillId="38" borderId="48" xfId="0" applyFont="1" applyFill="1" applyBorder="1" applyAlignment="1" applyProtection="1">
      <alignment horizontal="center"/>
      <protection/>
    </xf>
    <xf numFmtId="0" fontId="2" fillId="25" borderId="0" xfId="0" applyFont="1" applyFill="1" applyAlignment="1" applyProtection="1">
      <alignment horizontal="center" vertical="center" wrapText="1"/>
      <protection/>
    </xf>
    <xf numFmtId="0" fontId="0" fillId="25" borderId="0" xfId="0" applyFill="1" applyAlignment="1" applyProtection="1">
      <alignment vertical="center"/>
      <protection/>
    </xf>
    <xf numFmtId="9" fontId="0" fillId="32" borderId="165" xfId="0" applyNumberFormat="1" applyFont="1" applyFill="1" applyBorder="1" applyAlignment="1" applyProtection="1">
      <alignment horizontal="center"/>
      <protection locked="0"/>
    </xf>
    <xf numFmtId="0" fontId="0" fillId="32" borderId="172" xfId="0" applyFont="1" applyFill="1" applyBorder="1" applyAlignment="1" applyProtection="1">
      <alignment horizontal="center"/>
      <protection locked="0"/>
    </xf>
    <xf numFmtId="3" fontId="0" fillId="32" borderId="165" xfId="0" applyNumberFormat="1" applyFont="1" applyFill="1" applyBorder="1" applyAlignment="1" applyProtection="1">
      <alignment horizontal="right"/>
      <protection locked="0"/>
    </xf>
    <xf numFmtId="3" fontId="0" fillId="32" borderId="35" xfId="0" applyNumberFormat="1" applyFont="1" applyFill="1" applyBorder="1" applyAlignment="1" applyProtection="1">
      <alignment horizontal="right"/>
      <protection locked="0"/>
    </xf>
    <xf numFmtId="0" fontId="0" fillId="32" borderId="38" xfId="0" applyNumberFormat="1" applyFont="1" applyFill="1" applyBorder="1" applyAlignment="1" applyProtection="1">
      <alignment horizontal="left"/>
      <protection locked="0"/>
    </xf>
    <xf numFmtId="9" fontId="0" fillId="32" borderId="168" xfId="0" applyNumberFormat="1" applyFont="1" applyFill="1" applyBorder="1" applyAlignment="1" applyProtection="1">
      <alignment horizontal="center"/>
      <protection locked="0"/>
    </xf>
    <xf numFmtId="0" fontId="0" fillId="32" borderId="173" xfId="0" applyFont="1" applyFill="1" applyBorder="1" applyAlignment="1" applyProtection="1">
      <alignment horizontal="center"/>
      <protection locked="0"/>
    </xf>
    <xf numFmtId="184" fontId="0" fillId="34" borderId="111" xfId="0" applyNumberFormat="1" applyFont="1" applyFill="1" applyBorder="1" applyAlignment="1" applyProtection="1">
      <alignment horizontal="center"/>
      <protection/>
    </xf>
    <xf numFmtId="0" fontId="0" fillId="32" borderId="40" xfId="0" applyNumberFormat="1" applyFont="1" applyFill="1" applyBorder="1" applyAlignment="1" applyProtection="1">
      <alignment horizontal="left"/>
      <protection locked="0"/>
    </xf>
    <xf numFmtId="0" fontId="0" fillId="25" borderId="59" xfId="0" applyFont="1" applyFill="1" applyBorder="1" applyAlignment="1" applyProtection="1">
      <alignment horizontal="center" vertical="center" wrapText="1"/>
      <protection/>
    </xf>
    <xf numFmtId="3" fontId="0" fillId="32" borderId="167" xfId="0" applyNumberFormat="1" applyFont="1" applyFill="1" applyBorder="1" applyAlignment="1" applyProtection="1">
      <alignment horizontal="right"/>
      <protection locked="0"/>
    </xf>
    <xf numFmtId="3" fontId="0" fillId="32" borderId="56" xfId="0" applyNumberFormat="1" applyFont="1" applyFill="1" applyBorder="1" applyAlignment="1" applyProtection="1">
      <alignment horizontal="right"/>
      <protection locked="0"/>
    </xf>
    <xf numFmtId="0" fontId="0" fillId="32" borderId="174" xfId="0" applyNumberFormat="1" applyFont="1" applyFill="1" applyBorder="1" applyAlignment="1" applyProtection="1">
      <alignment horizontal="left"/>
      <protection locked="0"/>
    </xf>
    <xf numFmtId="0" fontId="0" fillId="32" borderId="175" xfId="0" applyNumberFormat="1" applyFont="1" applyFill="1" applyBorder="1" applyAlignment="1" applyProtection="1">
      <alignment horizontal="left"/>
      <protection locked="0"/>
    </xf>
    <xf numFmtId="0" fontId="0" fillId="32" borderId="176" xfId="0" applyNumberFormat="1" applyFont="1" applyFill="1" applyBorder="1" applyAlignment="1" applyProtection="1">
      <alignment horizontal="left"/>
      <protection locked="0"/>
    </xf>
    <xf numFmtId="0" fontId="2" fillId="21" borderId="68" xfId="0" applyFont="1" applyFill="1" applyBorder="1" applyAlignment="1" applyProtection="1">
      <alignment horizontal="left"/>
      <protection locked="0"/>
    </xf>
    <xf numFmtId="0" fontId="2" fillId="21" borderId="69" xfId="0" applyFont="1" applyFill="1" applyBorder="1" applyAlignment="1" applyProtection="1">
      <alignment horizontal="left"/>
      <protection locked="0"/>
    </xf>
    <xf numFmtId="0" fontId="0" fillId="20" borderId="38" xfId="0" applyFont="1" applyFill="1" applyBorder="1" applyAlignment="1" applyProtection="1">
      <alignment horizontal="left"/>
      <protection/>
    </xf>
    <xf numFmtId="0" fontId="0" fillId="20" borderId="50" xfId="0" applyFont="1" applyFill="1" applyBorder="1" applyAlignment="1" applyProtection="1">
      <alignment horizontal="left"/>
      <protection/>
    </xf>
    <xf numFmtId="0" fontId="0" fillId="20" borderId="51" xfId="0" applyFont="1" applyFill="1" applyBorder="1" applyAlignment="1" applyProtection="1">
      <alignment horizontal="left"/>
      <protection/>
    </xf>
    <xf numFmtId="0" fontId="0" fillId="20" borderId="52" xfId="0" applyFont="1" applyFill="1" applyBorder="1" applyAlignment="1" applyProtection="1">
      <alignment horizontal="left"/>
      <protection/>
    </xf>
    <xf numFmtId="0" fontId="0" fillId="25" borderId="177" xfId="0" applyFont="1" applyFill="1" applyBorder="1" applyAlignment="1" applyProtection="1">
      <alignment horizontal="center" vertical="center" wrapText="1"/>
      <protection/>
    </xf>
    <xf numFmtId="0" fontId="0" fillId="25" borderId="178" xfId="0" applyFont="1" applyFill="1" applyBorder="1" applyAlignment="1" applyProtection="1">
      <alignment horizontal="center" vertical="center" wrapText="1"/>
      <protection/>
    </xf>
    <xf numFmtId="0" fontId="0" fillId="32" borderId="66" xfId="0" applyNumberFormat="1" applyFont="1" applyFill="1" applyBorder="1" applyAlignment="1" applyProtection="1">
      <alignment horizontal="left"/>
      <protection locked="0"/>
    </xf>
    <xf numFmtId="0" fontId="0" fillId="32" borderId="59" xfId="0" applyNumberFormat="1" applyFont="1" applyFill="1" applyBorder="1" applyAlignment="1" applyProtection="1">
      <alignment horizontal="left"/>
      <protection locked="0"/>
    </xf>
    <xf numFmtId="0" fontId="0" fillId="32" borderId="171" xfId="0" applyNumberFormat="1" applyFont="1" applyFill="1" applyBorder="1" applyAlignment="1" applyProtection="1">
      <alignment horizontal="left"/>
      <protection locked="0"/>
    </xf>
    <xf numFmtId="0" fontId="0" fillId="32" borderId="109" xfId="0" applyNumberFormat="1" applyFont="1" applyFill="1" applyBorder="1" applyAlignment="1" applyProtection="1">
      <alignment horizontal="left"/>
      <protection locked="0"/>
    </xf>
    <xf numFmtId="0" fontId="0" fillId="32" borderId="64" xfId="0" applyNumberFormat="1" applyFont="1" applyFill="1" applyBorder="1" applyAlignment="1" applyProtection="1">
      <alignment horizontal="left"/>
      <protection locked="0"/>
    </xf>
    <xf numFmtId="0" fontId="2" fillId="36" borderId="179" xfId="0" applyFont="1" applyFill="1" applyBorder="1" applyAlignment="1" applyProtection="1">
      <alignment horizontal="center"/>
      <protection/>
    </xf>
    <xf numFmtId="0" fontId="2" fillId="36" borderId="180" xfId="0" applyFont="1" applyFill="1" applyBorder="1" applyAlignment="1" applyProtection="1">
      <alignment horizontal="center"/>
      <protection/>
    </xf>
    <xf numFmtId="0" fontId="2" fillId="36" borderId="181" xfId="0" applyFont="1" applyFill="1" applyBorder="1" applyAlignment="1" applyProtection="1">
      <alignment horizontal="center"/>
      <protection/>
    </xf>
    <xf numFmtId="0" fontId="2" fillId="25" borderId="18" xfId="0" applyFont="1" applyFill="1" applyBorder="1" applyAlignment="1" applyProtection="1">
      <alignment horizontal="left"/>
      <protection/>
    </xf>
    <xf numFmtId="0" fontId="2" fillId="25" borderId="68" xfId="0" applyFont="1" applyFill="1" applyBorder="1" applyAlignment="1" applyProtection="1">
      <alignment horizontal="left"/>
      <protection/>
    </xf>
    <xf numFmtId="0" fontId="2" fillId="25" borderId="69" xfId="0" applyFont="1" applyFill="1" applyBorder="1" applyAlignment="1" applyProtection="1">
      <alignment horizontal="left"/>
      <protection/>
    </xf>
    <xf numFmtId="0" fontId="2" fillId="38" borderId="180" xfId="0" applyFont="1" applyFill="1" applyBorder="1" applyAlignment="1" applyProtection="1">
      <alignment horizontal="center"/>
      <protection/>
    </xf>
    <xf numFmtId="0" fontId="2" fillId="38" borderId="182" xfId="0" applyFont="1" applyFill="1" applyBorder="1" applyAlignment="1" applyProtection="1">
      <alignment horizontal="center"/>
      <protection/>
    </xf>
    <xf numFmtId="0" fontId="0" fillId="34" borderId="111" xfId="0" applyFont="1" applyFill="1" applyBorder="1" applyAlignment="1" applyProtection="1">
      <alignment horizontal="center"/>
      <protection/>
    </xf>
    <xf numFmtId="0" fontId="0" fillId="34" borderId="39" xfId="0" applyFont="1" applyFill="1" applyBorder="1" applyAlignment="1" applyProtection="1">
      <alignment horizontal="center"/>
      <protection/>
    </xf>
    <xf numFmtId="0" fontId="10" fillId="39" borderId="127" xfId="0" applyFont="1" applyFill="1" applyBorder="1" applyAlignment="1" applyProtection="1">
      <alignment/>
      <protection/>
    </xf>
    <xf numFmtId="0" fontId="10" fillId="39" borderId="162" xfId="0" applyFont="1" applyFill="1" applyBorder="1" applyAlignment="1" applyProtection="1">
      <alignment/>
      <protection/>
    </xf>
    <xf numFmtId="0" fontId="10" fillId="39" borderId="32" xfId="0" applyFont="1" applyFill="1" applyBorder="1" applyAlignment="1" applyProtection="1">
      <alignment/>
      <protection/>
    </xf>
    <xf numFmtId="0" fontId="0" fillId="32" borderId="183" xfId="0" applyNumberFormat="1" applyFont="1" applyFill="1" applyBorder="1" applyAlignment="1" applyProtection="1">
      <alignment horizontal="left"/>
      <protection locked="0"/>
    </xf>
    <xf numFmtId="0" fontId="0" fillId="32" borderId="177" xfId="0" applyNumberFormat="1" applyFont="1" applyFill="1" applyBorder="1" applyAlignment="1" applyProtection="1">
      <alignment horizontal="left"/>
      <protection locked="0"/>
    </xf>
    <xf numFmtId="0" fontId="0" fillId="32" borderId="178" xfId="0" applyNumberFormat="1" applyFont="1" applyFill="1" applyBorder="1" applyAlignment="1" applyProtection="1">
      <alignment horizontal="left"/>
      <protection locked="0"/>
    </xf>
    <xf numFmtId="0" fontId="0" fillId="32" borderId="184" xfId="0" applyNumberFormat="1" applyFont="1" applyFill="1" applyBorder="1" applyAlignment="1" applyProtection="1">
      <alignment horizontal="left"/>
      <protection locked="0"/>
    </xf>
    <xf numFmtId="0" fontId="0" fillId="32" borderId="185" xfId="0" applyNumberFormat="1" applyFont="1" applyFill="1" applyBorder="1" applyAlignment="1" applyProtection="1">
      <alignment horizontal="left"/>
      <protection locked="0"/>
    </xf>
    <xf numFmtId="0" fontId="0" fillId="32" borderId="63" xfId="0" applyNumberFormat="1" applyFont="1" applyFill="1" applyBorder="1" applyAlignment="1" applyProtection="1">
      <alignment horizontal="left"/>
      <protection locked="0"/>
    </xf>
    <xf numFmtId="0" fontId="0" fillId="25" borderId="183" xfId="0" applyFont="1" applyFill="1" applyBorder="1" applyAlignment="1" applyProtection="1">
      <alignment horizontal="center" vertical="center" wrapText="1"/>
      <protection/>
    </xf>
    <xf numFmtId="0" fontId="0" fillId="7" borderId="0" xfId="0" applyFont="1" applyFill="1" applyAlignment="1" applyProtection="1">
      <alignment horizontal="left" wrapText="1"/>
      <protection/>
    </xf>
    <xf numFmtId="3" fontId="7" fillId="33" borderId="186" xfId="0" applyNumberFormat="1" applyFont="1" applyFill="1" applyBorder="1" applyAlignment="1" applyProtection="1">
      <alignment horizontal="right"/>
      <protection/>
    </xf>
    <xf numFmtId="3" fontId="7" fillId="33" borderId="187" xfId="0" applyNumberFormat="1" applyFont="1" applyFill="1" applyBorder="1" applyAlignment="1" applyProtection="1">
      <alignment horizontal="right"/>
      <protection/>
    </xf>
    <xf numFmtId="3" fontId="16" fillId="39" borderId="36" xfId="0" applyNumberFormat="1" applyFont="1" applyFill="1" applyBorder="1" applyAlignment="1" applyProtection="1">
      <alignment horizontal="right"/>
      <protection/>
    </xf>
    <xf numFmtId="3" fontId="16" fillId="39" borderId="86" xfId="0" applyNumberFormat="1" applyFont="1" applyFill="1" applyBorder="1" applyAlignment="1" applyProtection="1">
      <alignment horizontal="right"/>
      <protection/>
    </xf>
    <xf numFmtId="3" fontId="16" fillId="39" borderId="54" xfId="0" applyNumberFormat="1" applyFont="1" applyFill="1" applyBorder="1" applyAlignment="1" applyProtection="1">
      <alignment horizontal="right"/>
      <protection/>
    </xf>
    <xf numFmtId="3" fontId="16" fillId="39" borderId="113" xfId="0" applyNumberFormat="1" applyFont="1" applyFill="1" applyBorder="1" applyAlignment="1" applyProtection="1">
      <alignment horizontal="right"/>
      <protection/>
    </xf>
    <xf numFmtId="3" fontId="16" fillId="38" borderId="68" xfId="0" applyNumberFormat="1" applyFont="1" applyFill="1" applyBorder="1" applyAlignment="1" applyProtection="1">
      <alignment horizontal="right" vertical="center"/>
      <protection/>
    </xf>
    <xf numFmtId="3" fontId="16" fillId="38" borderId="134" xfId="0" applyNumberFormat="1" applyFont="1" applyFill="1" applyBorder="1" applyAlignment="1" applyProtection="1">
      <alignment horizontal="right" vertical="center"/>
      <protection/>
    </xf>
    <xf numFmtId="0" fontId="0" fillId="32" borderId="152" xfId="0" applyFont="1" applyFill="1" applyBorder="1" applyAlignment="1" applyProtection="1">
      <alignment horizontal="right"/>
      <protection locked="0"/>
    </xf>
    <xf numFmtId="0" fontId="0" fillId="32" borderId="122" xfId="0" applyFont="1" applyFill="1" applyBorder="1" applyAlignment="1" applyProtection="1">
      <alignment horizontal="right"/>
      <protection locked="0"/>
    </xf>
    <xf numFmtId="0" fontId="0" fillId="32" borderId="167" xfId="0" applyFont="1" applyFill="1" applyBorder="1" applyAlignment="1" applyProtection="1">
      <alignment horizontal="right"/>
      <protection locked="0"/>
    </xf>
    <xf numFmtId="0" fontId="0" fillId="32" borderId="56" xfId="0" applyFont="1" applyFill="1" applyBorder="1" applyAlignment="1" applyProtection="1">
      <alignment horizontal="right"/>
      <protection locked="0"/>
    </xf>
    <xf numFmtId="0" fontId="2" fillId="38" borderId="188" xfId="0" applyFont="1" applyFill="1" applyBorder="1" applyAlignment="1" applyProtection="1">
      <alignment horizontal="center"/>
      <protection/>
    </xf>
    <xf numFmtId="0" fontId="0" fillId="32" borderId="152" xfId="0" applyFont="1" applyFill="1" applyBorder="1" applyAlignment="1" applyProtection="1">
      <alignment horizontal="center"/>
      <protection locked="0"/>
    </xf>
    <xf numFmtId="0" fontId="0" fillId="32" borderId="165" xfId="0" applyFont="1" applyFill="1" applyBorder="1" applyAlignment="1" applyProtection="1">
      <alignment horizontal="center"/>
      <protection locked="0"/>
    </xf>
    <xf numFmtId="0" fontId="0" fillId="32" borderId="165" xfId="0" applyFont="1" applyFill="1" applyBorder="1" applyAlignment="1" applyProtection="1">
      <alignment horizontal="right"/>
      <protection locked="0"/>
    </xf>
    <xf numFmtId="0" fontId="0" fillId="32" borderId="35" xfId="0" applyFont="1" applyFill="1" applyBorder="1" applyAlignment="1" applyProtection="1">
      <alignment horizontal="right"/>
      <protection locked="0"/>
    </xf>
    <xf numFmtId="0" fontId="16" fillId="20" borderId="189" xfId="0" applyFont="1" applyFill="1" applyBorder="1" applyAlignment="1" applyProtection="1">
      <alignment horizontal="left"/>
      <protection/>
    </xf>
    <xf numFmtId="0" fontId="16" fillId="20" borderId="100" xfId="0" applyFont="1" applyFill="1" applyBorder="1" applyAlignment="1" applyProtection="1">
      <alignment horizontal="left"/>
      <protection/>
    </xf>
    <xf numFmtId="0" fontId="16" fillId="21" borderId="134" xfId="0" applyFont="1" applyFill="1" applyBorder="1" applyAlignment="1" applyProtection="1">
      <alignment horizontal="left"/>
      <protection locked="0"/>
    </xf>
    <xf numFmtId="0" fontId="16" fillId="21" borderId="76" xfId="0" applyFont="1" applyFill="1" applyBorder="1" applyAlignment="1" applyProtection="1">
      <alignment horizontal="left"/>
      <protection locked="0"/>
    </xf>
    <xf numFmtId="0" fontId="16" fillId="21" borderId="77" xfId="0" applyFont="1" applyFill="1" applyBorder="1" applyAlignment="1" applyProtection="1">
      <alignment horizontal="left"/>
      <protection locked="0"/>
    </xf>
    <xf numFmtId="0" fontId="0" fillId="20" borderId="36" xfId="0" applyFont="1" applyFill="1" applyBorder="1" applyAlignment="1" applyProtection="1">
      <alignment horizontal="left"/>
      <protection/>
    </xf>
    <xf numFmtId="0" fontId="0" fillId="20" borderId="162" xfId="0" applyFont="1" applyFill="1" applyBorder="1" applyAlignment="1" applyProtection="1">
      <alignment horizontal="left"/>
      <protection/>
    </xf>
    <xf numFmtId="0" fontId="0" fillId="20" borderId="86" xfId="0" applyFont="1" applyFill="1" applyBorder="1" applyAlignment="1" applyProtection="1">
      <alignment horizontal="left"/>
      <protection/>
    </xf>
    <xf numFmtId="0" fontId="2" fillId="36" borderId="47" xfId="0" applyFont="1" applyFill="1" applyBorder="1" applyAlignment="1" applyProtection="1">
      <alignment horizontal="center"/>
      <protection/>
    </xf>
    <xf numFmtId="0" fontId="2" fillId="36" borderId="111" xfId="0" applyFont="1" applyFill="1" applyBorder="1" applyAlignment="1" applyProtection="1">
      <alignment horizontal="center"/>
      <protection/>
    </xf>
    <xf numFmtId="0" fontId="2" fillId="36" borderId="112" xfId="0" applyFont="1" applyFill="1" applyBorder="1" applyAlignment="1" applyProtection="1">
      <alignment horizontal="center"/>
      <protection/>
    </xf>
    <xf numFmtId="0" fontId="2" fillId="38" borderId="190" xfId="0" applyFont="1" applyFill="1" applyBorder="1" applyAlignment="1" applyProtection="1">
      <alignment horizontal="center"/>
      <protection/>
    </xf>
    <xf numFmtId="0" fontId="0" fillId="25" borderId="41" xfId="0" applyFont="1" applyFill="1" applyBorder="1" applyAlignment="1" applyProtection="1">
      <alignment horizontal="center" vertical="center" wrapText="1"/>
      <protection/>
    </xf>
    <xf numFmtId="0" fontId="2" fillId="25" borderId="75" xfId="0" applyFont="1" applyFill="1" applyBorder="1" applyAlignment="1" applyProtection="1">
      <alignment horizontal="left"/>
      <protection/>
    </xf>
    <xf numFmtId="0" fontId="2" fillId="25" borderId="76" xfId="0" applyFont="1" applyFill="1" applyBorder="1" applyAlignment="1" applyProtection="1">
      <alignment horizontal="left"/>
      <protection/>
    </xf>
    <xf numFmtId="0" fontId="2" fillId="25" borderId="77" xfId="0" applyFont="1" applyFill="1" applyBorder="1" applyAlignment="1" applyProtection="1">
      <alignment horizontal="left"/>
      <protection/>
    </xf>
    <xf numFmtId="0" fontId="0" fillId="20" borderId="54" xfId="0" applyFont="1" applyFill="1" applyBorder="1" applyAlignment="1" applyProtection="1">
      <alignment horizontal="left"/>
      <protection/>
    </xf>
    <xf numFmtId="0" fontId="0" fillId="20" borderId="117" xfId="0" applyFont="1" applyFill="1" applyBorder="1" applyAlignment="1" applyProtection="1">
      <alignment horizontal="left"/>
      <protection/>
    </xf>
    <xf numFmtId="0" fontId="0" fillId="20" borderId="113" xfId="0" applyFont="1" applyFill="1" applyBorder="1" applyAlignment="1" applyProtection="1">
      <alignment horizontal="left"/>
      <protection/>
    </xf>
    <xf numFmtId="0" fontId="16" fillId="21" borderId="18" xfId="0" applyFont="1" applyFill="1" applyBorder="1" applyAlignment="1" applyProtection="1">
      <alignment horizontal="center" vertical="center"/>
      <protection locked="0"/>
    </xf>
    <xf numFmtId="0" fontId="16" fillId="21" borderId="104" xfId="0" applyFont="1" applyFill="1" applyBorder="1" applyAlignment="1" applyProtection="1">
      <alignment horizontal="center" vertical="center"/>
      <protection locked="0"/>
    </xf>
    <xf numFmtId="0" fontId="2" fillId="25" borderId="99" xfId="0" applyFont="1" applyFill="1" applyBorder="1" applyAlignment="1" applyProtection="1">
      <alignment horizontal="right"/>
      <protection/>
    </xf>
    <xf numFmtId="0" fontId="2" fillId="25" borderId="74" xfId="0" applyFont="1" applyFill="1" applyBorder="1" applyAlignment="1" applyProtection="1">
      <alignment horizontal="right"/>
      <protection/>
    </xf>
    <xf numFmtId="0" fontId="2" fillId="25" borderId="187" xfId="0" applyFont="1" applyFill="1" applyBorder="1" applyAlignment="1" applyProtection="1">
      <alignment horizontal="right"/>
      <protection/>
    </xf>
    <xf numFmtId="0" fontId="9" fillId="20" borderId="180" xfId="0" applyFont="1" applyFill="1" applyBorder="1" applyAlignment="1" applyProtection="1">
      <alignment horizontal="right"/>
      <protection/>
    </xf>
    <xf numFmtId="0" fontId="9" fillId="20" borderId="191" xfId="0" applyFont="1" applyFill="1" applyBorder="1" applyAlignment="1" applyProtection="1">
      <alignment horizontal="right"/>
      <protection/>
    </xf>
    <xf numFmtId="0" fontId="11" fillId="20" borderId="54" xfId="0" applyFont="1" applyFill="1" applyBorder="1" applyAlignment="1" applyProtection="1">
      <alignment horizontal="left"/>
      <protection/>
    </xf>
    <xf numFmtId="0" fontId="11" fillId="20" borderId="117" xfId="0" applyFont="1" applyFill="1" applyBorder="1" applyAlignment="1" applyProtection="1">
      <alignment horizontal="left"/>
      <protection/>
    </xf>
    <xf numFmtId="0" fontId="11" fillId="20" borderId="113" xfId="0" applyFont="1" applyFill="1" applyBorder="1" applyAlignment="1" applyProtection="1">
      <alignment horizontal="left"/>
      <protection/>
    </xf>
    <xf numFmtId="0" fontId="16" fillId="25" borderId="134" xfId="0" applyFont="1" applyFill="1" applyBorder="1" applyAlignment="1" applyProtection="1">
      <alignment horizontal="right"/>
      <protection/>
    </xf>
    <xf numFmtId="0" fontId="16" fillId="25" borderId="76" xfId="0" applyFont="1" applyFill="1" applyBorder="1" applyAlignment="1" applyProtection="1">
      <alignment horizontal="right"/>
      <protection/>
    </xf>
    <xf numFmtId="0" fontId="16" fillId="0" borderId="183" xfId="0" applyFont="1" applyBorder="1" applyAlignment="1" applyProtection="1">
      <alignment horizontal="center" vertical="center"/>
      <protection/>
    </xf>
    <xf numFmtId="0" fontId="16" fillId="0" borderId="177" xfId="0" applyFont="1" applyBorder="1" applyAlignment="1" applyProtection="1">
      <alignment horizontal="center" vertical="center"/>
      <protection/>
    </xf>
    <xf numFmtId="0" fontId="16" fillId="0" borderId="87" xfId="0" applyFont="1" applyBorder="1" applyAlignment="1" applyProtection="1">
      <alignment horizontal="center" vertical="center"/>
      <protection/>
    </xf>
    <xf numFmtId="0" fontId="10" fillId="7" borderId="192" xfId="0" applyFont="1" applyFill="1" applyBorder="1" applyAlignment="1" applyProtection="1">
      <alignment horizontal="left" vertical="center" wrapText="1"/>
      <protection/>
    </xf>
    <xf numFmtId="0" fontId="47" fillId="7" borderId="193" xfId="0" applyFont="1" applyFill="1" applyBorder="1" applyAlignment="1" applyProtection="1">
      <alignment horizontal="left" vertical="center" wrapText="1"/>
      <protection/>
    </xf>
    <xf numFmtId="0" fontId="47" fillId="7" borderId="194" xfId="0" applyFont="1" applyFill="1" applyBorder="1" applyAlignment="1" applyProtection="1">
      <alignment horizontal="left" vertical="center" wrapText="1"/>
      <protection/>
    </xf>
    <xf numFmtId="0" fontId="47" fillId="7" borderId="195" xfId="0" applyFont="1" applyFill="1" applyBorder="1" applyAlignment="1" applyProtection="1">
      <alignment horizontal="left" vertical="center" wrapText="1"/>
      <protection/>
    </xf>
    <xf numFmtId="0" fontId="47" fillId="7" borderId="0" xfId="0" applyFont="1" applyFill="1" applyBorder="1" applyAlignment="1" applyProtection="1">
      <alignment horizontal="left" vertical="center" wrapText="1"/>
      <protection/>
    </xf>
    <xf numFmtId="0" fontId="47" fillId="7" borderId="196" xfId="0" applyFont="1" applyFill="1" applyBorder="1" applyAlignment="1" applyProtection="1">
      <alignment horizontal="left" vertical="center" wrapText="1"/>
      <protection/>
    </xf>
    <xf numFmtId="0" fontId="47" fillId="7" borderId="197" xfId="0" applyFont="1" applyFill="1" applyBorder="1" applyAlignment="1" applyProtection="1">
      <alignment horizontal="left" vertical="center" wrapText="1"/>
      <protection/>
    </xf>
    <xf numFmtId="0" fontId="47" fillId="7" borderId="198" xfId="0" applyFont="1" applyFill="1" applyBorder="1" applyAlignment="1" applyProtection="1">
      <alignment horizontal="left" vertical="center" wrapText="1"/>
      <protection/>
    </xf>
    <xf numFmtId="0" fontId="47" fillId="7" borderId="199" xfId="0" applyFont="1" applyFill="1" applyBorder="1" applyAlignment="1" applyProtection="1">
      <alignment horizontal="left" vertical="center" wrapText="1"/>
      <protection/>
    </xf>
    <xf numFmtId="0" fontId="0" fillId="7" borderId="0" xfId="0" applyFont="1" applyFill="1" applyAlignment="1" applyProtection="1">
      <alignment horizontal="left" vertical="top" wrapText="1"/>
      <protection/>
    </xf>
    <xf numFmtId="0" fontId="11" fillId="20" borderId="134" xfId="0" applyFont="1" applyFill="1" applyBorder="1" applyAlignment="1" applyProtection="1">
      <alignment horizontal="left"/>
      <protection/>
    </xf>
    <xf numFmtId="0" fontId="11" fillId="20" borderId="76" xfId="0" applyFont="1" applyFill="1" applyBorder="1" applyAlignment="1" applyProtection="1">
      <alignment horizontal="left"/>
      <protection/>
    </xf>
    <xf numFmtId="0" fontId="11" fillId="20" borderId="77" xfId="0" applyFont="1" applyFill="1" applyBorder="1" applyAlignment="1" applyProtection="1">
      <alignment horizontal="left"/>
      <protection/>
    </xf>
    <xf numFmtId="0" fontId="9" fillId="20" borderId="200" xfId="0" applyFont="1" applyFill="1" applyBorder="1" applyAlignment="1" applyProtection="1">
      <alignment horizontal="right" vertical="center"/>
      <protection/>
    </xf>
    <xf numFmtId="0" fontId="9" fillId="20" borderId="117" xfId="0" applyFont="1" applyFill="1" applyBorder="1" applyAlignment="1" applyProtection="1">
      <alignment horizontal="right" vertical="center"/>
      <protection/>
    </xf>
    <xf numFmtId="0" fontId="0" fillId="7" borderId="0" xfId="0" applyFill="1" applyAlignment="1" applyProtection="1">
      <alignment horizontal="left" vertical="top" wrapText="1"/>
      <protection/>
    </xf>
    <xf numFmtId="0" fontId="22" fillId="0" borderId="102" xfId="0" applyFont="1" applyFill="1" applyBorder="1" applyAlignment="1" applyProtection="1">
      <alignment horizontal="center" vertical="center"/>
      <protection/>
    </xf>
    <xf numFmtId="0" fontId="22" fillId="0" borderId="124" xfId="0" applyFont="1" applyFill="1" applyBorder="1" applyAlignment="1" applyProtection="1">
      <alignment horizontal="center" vertical="center"/>
      <protection/>
    </xf>
    <xf numFmtId="0" fontId="9" fillId="24" borderId="38" xfId="0" applyFont="1" applyFill="1" applyBorder="1" applyAlignment="1" applyProtection="1">
      <alignment horizontal="center" vertical="center" wrapText="1"/>
      <protection/>
    </xf>
    <xf numFmtId="0" fontId="9" fillId="24" borderId="41" xfId="0" applyFont="1" applyFill="1" applyBorder="1" applyAlignment="1" applyProtection="1">
      <alignment horizontal="center" vertical="center" wrapText="1"/>
      <protection/>
    </xf>
    <xf numFmtId="0" fontId="40" fillId="7" borderId="134" xfId="0" applyFont="1" applyFill="1" applyBorder="1" applyAlignment="1" applyProtection="1">
      <alignment horizontal="right"/>
      <protection/>
    </xf>
    <xf numFmtId="0" fontId="40" fillId="7" borderId="76" xfId="0" applyFont="1" applyFill="1" applyBorder="1" applyAlignment="1" applyProtection="1">
      <alignment horizontal="right"/>
      <protection/>
    </xf>
    <xf numFmtId="0" fontId="40" fillId="7" borderId="31" xfId="0" applyFont="1" applyFill="1" applyBorder="1" applyAlignment="1" applyProtection="1">
      <alignment horizontal="right"/>
      <protection/>
    </xf>
    <xf numFmtId="3" fontId="9" fillId="32" borderId="201" xfId="0" applyNumberFormat="1" applyFont="1" applyFill="1" applyBorder="1" applyAlignment="1" applyProtection="1">
      <alignment horizontal="right" vertical="center"/>
      <protection locked="0"/>
    </xf>
    <xf numFmtId="3" fontId="9" fillId="32" borderId="202" xfId="0" applyNumberFormat="1" applyFont="1" applyFill="1" applyBorder="1" applyAlignment="1" applyProtection="1">
      <alignment horizontal="right" vertical="center"/>
      <protection locked="0"/>
    </xf>
    <xf numFmtId="0" fontId="9" fillId="24" borderId="114" xfId="0" applyFont="1" applyFill="1" applyBorder="1" applyAlignment="1" applyProtection="1">
      <alignment horizontal="left" vertical="center" wrapText="1"/>
      <protection/>
    </xf>
    <xf numFmtId="0" fontId="9" fillId="24" borderId="48" xfId="0" applyFont="1" applyFill="1" applyBorder="1" applyAlignment="1" applyProtection="1">
      <alignment horizontal="left" vertical="center" wrapText="1"/>
      <protection/>
    </xf>
    <xf numFmtId="0" fontId="9" fillId="24" borderId="203" xfId="0" applyFont="1" applyFill="1" applyBorder="1" applyAlignment="1" applyProtection="1">
      <alignment horizontal="center" vertical="center" wrapText="1"/>
      <protection/>
    </xf>
    <xf numFmtId="0" fontId="9" fillId="24" borderId="34" xfId="0" applyFont="1" applyFill="1" applyBorder="1" applyAlignment="1" applyProtection="1">
      <alignment horizontal="center" vertical="center" wrapText="1"/>
      <protection/>
    </xf>
    <xf numFmtId="0" fontId="9" fillId="24" borderId="163" xfId="0" applyFont="1" applyFill="1" applyBorder="1" applyAlignment="1" applyProtection="1">
      <alignment horizontal="center" vertical="center" wrapText="1"/>
      <protection/>
    </xf>
    <xf numFmtId="0" fontId="9" fillId="24" borderId="204" xfId="0" applyFont="1" applyFill="1" applyBorder="1" applyAlignment="1" applyProtection="1">
      <alignment horizontal="center" vertical="center" wrapText="1"/>
      <protection/>
    </xf>
    <xf numFmtId="0" fontId="9" fillId="24" borderId="198" xfId="0" applyFont="1" applyFill="1" applyBorder="1" applyAlignment="1" applyProtection="1">
      <alignment horizontal="center" vertical="center" wrapText="1"/>
      <protection/>
    </xf>
    <xf numFmtId="0" fontId="9" fillId="24" borderId="120" xfId="0" applyFont="1" applyFill="1" applyBorder="1" applyAlignment="1" applyProtection="1">
      <alignment horizontal="center" vertical="center" wrapText="1"/>
      <protection/>
    </xf>
    <xf numFmtId="0" fontId="9" fillId="20" borderId="12" xfId="0" applyFont="1" applyFill="1" applyBorder="1" applyAlignment="1" applyProtection="1">
      <alignment horizontal="right" vertical="center"/>
      <protection/>
    </xf>
    <xf numFmtId="0" fontId="9" fillId="20" borderId="55" xfId="0" applyFont="1" applyFill="1" applyBorder="1" applyAlignment="1" applyProtection="1">
      <alignment horizontal="right" vertical="center"/>
      <protection/>
    </xf>
    <xf numFmtId="3" fontId="9" fillId="32" borderId="12" xfId="0" applyNumberFormat="1" applyFont="1" applyFill="1" applyBorder="1" applyAlignment="1" applyProtection="1">
      <alignment horizontal="right" vertical="center"/>
      <protection locked="0"/>
    </xf>
    <xf numFmtId="3" fontId="9" fillId="32" borderId="153" xfId="0" applyNumberFormat="1" applyFont="1" applyFill="1" applyBorder="1" applyAlignment="1" applyProtection="1">
      <alignment horizontal="right" vertical="center"/>
      <protection locked="0"/>
    </xf>
    <xf numFmtId="0" fontId="10" fillId="0" borderId="0" xfId="0" applyFont="1" applyBorder="1" applyAlignment="1" applyProtection="1">
      <alignment horizontal="left" vertical="center"/>
      <protection/>
    </xf>
    <xf numFmtId="0" fontId="10" fillId="0" borderId="23" xfId="0" applyFont="1" applyBorder="1" applyAlignment="1" applyProtection="1">
      <alignment horizontal="left" vertical="center"/>
      <protection/>
    </xf>
    <xf numFmtId="0" fontId="9" fillId="0" borderId="111" xfId="0" applyFont="1" applyFill="1" applyBorder="1" applyAlignment="1" applyProtection="1">
      <alignment horizontal="left"/>
      <protection/>
    </xf>
    <xf numFmtId="0" fontId="9" fillId="0" borderId="0" xfId="0" applyFont="1" applyFill="1" applyBorder="1" applyAlignment="1" applyProtection="1">
      <alignment horizontal="left"/>
      <protection/>
    </xf>
    <xf numFmtId="0" fontId="9" fillId="33" borderId="18" xfId="0" applyNumberFormat="1" applyFont="1" applyFill="1" applyBorder="1" applyAlignment="1" applyProtection="1">
      <alignment horizontal="left" wrapText="1"/>
      <protection/>
    </xf>
    <xf numFmtId="0" fontId="9" fillId="33" borderId="68" xfId="0" applyNumberFormat="1" applyFont="1" applyFill="1" applyBorder="1" applyAlignment="1" applyProtection="1">
      <alignment horizontal="left" wrapText="1"/>
      <protection/>
    </xf>
    <xf numFmtId="0" fontId="9" fillId="33" borderId="69" xfId="0" applyNumberFormat="1" applyFont="1" applyFill="1" applyBorder="1" applyAlignment="1" applyProtection="1">
      <alignment horizontal="left" wrapText="1"/>
      <protection/>
    </xf>
    <xf numFmtId="0" fontId="9" fillId="20" borderId="19" xfId="0" applyFont="1" applyFill="1" applyBorder="1" applyAlignment="1" applyProtection="1">
      <alignment horizontal="left"/>
      <protection/>
    </xf>
    <xf numFmtId="0" fontId="9" fillId="20" borderId="51" xfId="0" applyFont="1" applyFill="1" applyBorder="1" applyAlignment="1" applyProtection="1">
      <alignment horizontal="left"/>
      <protection/>
    </xf>
    <xf numFmtId="0" fontId="9" fillId="20" borderId="52" xfId="0" applyFont="1" applyFill="1" applyBorder="1" applyAlignment="1" applyProtection="1">
      <alignment horizontal="left"/>
      <protection/>
    </xf>
    <xf numFmtId="0" fontId="2" fillId="40" borderId="0" xfId="0" applyFont="1" applyFill="1" applyBorder="1" applyAlignment="1" applyProtection="1">
      <alignment horizontal="left" vertical="center" wrapText="1"/>
      <protection/>
    </xf>
    <xf numFmtId="0" fontId="0" fillId="40" borderId="0" xfId="0" applyFill="1" applyBorder="1" applyAlignment="1" applyProtection="1">
      <alignment horizontal="left" vertical="center" wrapText="1"/>
      <protection/>
    </xf>
    <xf numFmtId="0" fontId="9" fillId="24" borderId="171" xfId="0" applyFont="1" applyFill="1" applyBorder="1" applyAlignment="1" applyProtection="1">
      <alignment horizontal="center" vertical="center" wrapText="1"/>
      <protection/>
    </xf>
    <xf numFmtId="0" fontId="9" fillId="24" borderId="205" xfId="0" applyFont="1" applyFill="1" applyBorder="1" applyAlignment="1" applyProtection="1">
      <alignment horizontal="center" vertical="center" wrapText="1"/>
      <protection/>
    </xf>
    <xf numFmtId="3" fontId="9" fillId="20" borderId="206" xfId="0" applyNumberFormat="1" applyFont="1" applyFill="1" applyBorder="1" applyAlignment="1" applyProtection="1">
      <alignment horizontal="right" vertical="center"/>
      <protection/>
    </xf>
    <xf numFmtId="3" fontId="9" fillId="20" borderId="122" xfId="0" applyNumberFormat="1" applyFont="1" applyFill="1" applyBorder="1" applyAlignment="1" applyProtection="1">
      <alignment horizontal="right" vertical="center"/>
      <protection/>
    </xf>
    <xf numFmtId="0" fontId="9" fillId="24" borderId="207" xfId="0" applyFont="1" applyFill="1" applyBorder="1" applyAlignment="1" applyProtection="1">
      <alignment horizontal="center" vertical="center" wrapText="1"/>
      <protection/>
    </xf>
    <xf numFmtId="0" fontId="9" fillId="24" borderId="208" xfId="0" applyFont="1" applyFill="1" applyBorder="1" applyAlignment="1" applyProtection="1">
      <alignment horizontal="center" vertical="center" wrapText="1"/>
      <protection/>
    </xf>
    <xf numFmtId="0" fontId="9" fillId="24" borderId="209" xfId="0" applyFont="1" applyFill="1" applyBorder="1" applyAlignment="1" applyProtection="1">
      <alignment horizontal="center" vertical="center" wrapText="1"/>
      <protection/>
    </xf>
    <xf numFmtId="0" fontId="9" fillId="24" borderId="59" xfId="0" applyFont="1" applyFill="1" applyBorder="1" applyAlignment="1" applyProtection="1">
      <alignment horizontal="center" vertical="center" wrapText="1"/>
      <protection/>
    </xf>
    <xf numFmtId="0" fontId="9" fillId="24" borderId="121" xfId="0" applyFont="1" applyFill="1" applyBorder="1" applyAlignment="1" applyProtection="1">
      <alignment horizontal="center" vertical="center" wrapText="1"/>
      <protection/>
    </xf>
    <xf numFmtId="0" fontId="9" fillId="24" borderId="49" xfId="0" applyFont="1" applyFill="1" applyBorder="1" applyAlignment="1" applyProtection="1">
      <alignment horizontal="center" vertical="center" wrapText="1"/>
      <protection/>
    </xf>
    <xf numFmtId="0" fontId="12" fillId="0" borderId="21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9" fillId="24" borderId="211" xfId="0" applyFont="1" applyFill="1" applyBorder="1" applyAlignment="1" applyProtection="1">
      <alignment horizontal="center" vertical="center" wrapText="1"/>
      <protection/>
    </xf>
    <xf numFmtId="0" fontId="9" fillId="24" borderId="212" xfId="0" applyFont="1" applyFill="1" applyBorder="1" applyAlignment="1" applyProtection="1">
      <alignment horizontal="center" vertical="center" wrapText="1"/>
      <protection/>
    </xf>
    <xf numFmtId="0" fontId="12" fillId="0" borderId="213" xfId="0" applyFont="1" applyBorder="1" applyAlignment="1" applyProtection="1">
      <alignment horizontal="center" vertical="center" wrapText="1"/>
      <protection/>
    </xf>
    <xf numFmtId="0" fontId="9" fillId="0" borderId="214" xfId="0" applyFont="1" applyFill="1" applyBorder="1" applyAlignment="1" applyProtection="1">
      <alignment horizontal="center" vertical="center"/>
      <protection/>
    </xf>
    <xf numFmtId="0" fontId="9" fillId="0" borderId="163"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9" fillId="0" borderId="215" xfId="0" applyFont="1" applyFill="1" applyBorder="1" applyAlignment="1" applyProtection="1">
      <alignment horizontal="center" vertical="center"/>
      <protection/>
    </xf>
    <xf numFmtId="0" fontId="9" fillId="0" borderId="216" xfId="0" applyFont="1" applyFill="1" applyBorder="1" applyAlignment="1" applyProtection="1">
      <alignment horizontal="center" vertical="center"/>
      <protection/>
    </xf>
    <xf numFmtId="0" fontId="9" fillId="0" borderId="112" xfId="0" applyFont="1" applyFill="1" applyBorder="1" applyAlignment="1" applyProtection="1">
      <alignment horizontal="center" vertical="center"/>
      <protection/>
    </xf>
    <xf numFmtId="4" fontId="9" fillId="0" borderId="206" xfId="0" applyNumberFormat="1" applyFont="1" applyFill="1" applyBorder="1" applyAlignment="1" applyProtection="1">
      <alignment horizontal="center" vertical="center"/>
      <protection/>
    </xf>
    <xf numFmtId="4" fontId="9" fillId="0" borderId="153" xfId="0" applyNumberFormat="1" applyFont="1" applyFill="1" applyBorder="1" applyAlignment="1" applyProtection="1">
      <alignment horizontal="center" vertical="center"/>
      <protection/>
    </xf>
    <xf numFmtId="0" fontId="9" fillId="0" borderId="217" xfId="0" applyFont="1" applyFill="1" applyBorder="1" applyAlignment="1" applyProtection="1">
      <alignment horizontal="center" vertical="center"/>
      <protection/>
    </xf>
    <xf numFmtId="0" fontId="9" fillId="0" borderId="28"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3" fontId="9" fillId="32" borderId="171" xfId="0" applyNumberFormat="1" applyFont="1" applyFill="1" applyBorder="1" applyAlignment="1" applyProtection="1">
      <alignment horizontal="right" vertical="center"/>
      <protection locked="0"/>
    </xf>
    <xf numFmtId="0" fontId="9" fillId="0" borderId="36" xfId="0" applyFont="1" applyFill="1" applyBorder="1" applyAlignment="1" applyProtection="1">
      <alignment horizontal="left" vertical="center"/>
      <protection/>
    </xf>
    <xf numFmtId="0" fontId="9" fillId="0" borderId="162" xfId="0" applyFont="1" applyFill="1" applyBorder="1" applyAlignment="1" applyProtection="1">
      <alignment horizontal="left" vertical="center"/>
      <protection/>
    </xf>
    <xf numFmtId="0" fontId="9" fillId="0" borderId="32" xfId="0" applyFont="1" applyFill="1" applyBorder="1" applyAlignment="1" applyProtection="1">
      <alignment horizontal="left" vertical="center"/>
      <protection/>
    </xf>
    <xf numFmtId="0" fontId="9" fillId="0" borderId="36" xfId="0" applyFont="1" applyFill="1" applyBorder="1" applyAlignment="1" applyProtection="1">
      <alignment horizontal="left" vertical="center" wrapText="1"/>
      <protection/>
    </xf>
    <xf numFmtId="0" fontId="9" fillId="0" borderId="32" xfId="0" applyFont="1" applyFill="1" applyBorder="1" applyAlignment="1" applyProtection="1">
      <alignment horizontal="left" vertical="center" wrapText="1"/>
      <protection/>
    </xf>
    <xf numFmtId="0" fontId="9" fillId="24" borderId="78" xfId="0" applyFont="1" applyFill="1" applyBorder="1" applyAlignment="1" applyProtection="1">
      <alignment horizontal="center" vertical="center" wrapText="1"/>
      <protection/>
    </xf>
    <xf numFmtId="0" fontId="9" fillId="24" borderId="119" xfId="0" applyFont="1" applyFill="1" applyBorder="1" applyAlignment="1" applyProtection="1">
      <alignment horizontal="center" vertical="center" wrapText="1"/>
      <protection/>
    </xf>
    <xf numFmtId="0" fontId="9" fillId="0" borderId="151" xfId="0" applyFont="1" applyFill="1" applyBorder="1" applyAlignment="1" applyProtection="1">
      <alignment horizontal="left" vertical="center"/>
      <protection/>
    </xf>
    <xf numFmtId="0" fontId="9" fillId="24" borderId="218" xfId="0" applyFont="1" applyFill="1" applyBorder="1" applyAlignment="1" applyProtection="1">
      <alignment horizontal="center" vertical="center" wrapText="1"/>
      <protection/>
    </xf>
    <xf numFmtId="0" fontId="9" fillId="24" borderId="147" xfId="0" applyFont="1" applyFill="1" applyBorder="1" applyAlignment="1" applyProtection="1">
      <alignment horizontal="left" vertical="center"/>
      <protection/>
    </xf>
    <xf numFmtId="0" fontId="0" fillId="0" borderId="74" xfId="0"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9" fillId="0" borderId="17" xfId="0" applyFont="1" applyFill="1" applyBorder="1" applyAlignment="1" applyProtection="1">
      <alignment horizontal="center" vertical="center"/>
      <protection/>
    </xf>
    <xf numFmtId="0" fontId="9" fillId="0" borderId="34" xfId="0" applyFont="1" applyFill="1" applyBorder="1" applyAlignment="1" applyProtection="1">
      <alignment horizontal="center" vertical="center"/>
      <protection/>
    </xf>
    <xf numFmtId="0" fontId="9" fillId="0" borderId="21" xfId="0" applyFont="1" applyFill="1" applyBorder="1" applyAlignment="1" applyProtection="1">
      <alignment horizontal="center" vertical="center"/>
      <protection/>
    </xf>
    <xf numFmtId="0" fontId="9" fillId="0" borderId="145" xfId="0" applyFont="1" applyFill="1" applyBorder="1" applyAlignment="1" applyProtection="1">
      <alignment horizontal="center" vertical="center"/>
      <protection/>
    </xf>
    <xf numFmtId="0" fontId="9" fillId="0" borderId="146" xfId="0" applyFont="1" applyFill="1" applyBorder="1" applyAlignment="1" applyProtection="1">
      <alignment horizontal="center" vertical="center"/>
      <protection/>
    </xf>
    <xf numFmtId="3" fontId="9" fillId="32" borderId="36" xfId="0" applyNumberFormat="1" applyFont="1" applyFill="1" applyBorder="1" applyAlignment="1" applyProtection="1">
      <alignment horizontal="right" vertical="center"/>
      <protection locked="0"/>
    </xf>
    <xf numFmtId="3" fontId="9" fillId="32" borderId="67" xfId="0" applyNumberFormat="1" applyFont="1" applyFill="1" applyBorder="1" applyAlignment="1" applyProtection="1">
      <alignment horizontal="right" vertical="center"/>
      <protection locked="0"/>
    </xf>
    <xf numFmtId="0" fontId="9" fillId="0" borderId="219" xfId="0" applyFont="1" applyBorder="1" applyAlignment="1" applyProtection="1">
      <alignment horizontal="center" vertical="center" wrapText="1"/>
      <protection/>
    </xf>
    <xf numFmtId="0" fontId="9" fillId="0" borderId="220" xfId="0" applyFont="1" applyBorder="1" applyAlignment="1" applyProtection="1">
      <alignment horizontal="center" vertical="center" wrapText="1"/>
      <protection/>
    </xf>
    <xf numFmtId="0" fontId="9" fillId="0" borderId="145" xfId="0" applyFont="1" applyFill="1" applyBorder="1" applyAlignment="1" applyProtection="1">
      <alignment horizontal="left" vertical="center"/>
      <protection/>
    </xf>
    <xf numFmtId="0" fontId="9" fillId="0" borderId="25"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9" fillId="0" borderId="146" xfId="0" applyFont="1" applyFill="1" applyBorder="1" applyAlignment="1" applyProtection="1">
      <alignment horizontal="left" vertical="center"/>
      <protection/>
    </xf>
    <xf numFmtId="4" fontId="12" fillId="0" borderId="12" xfId="0" applyNumberFormat="1" applyFont="1" applyFill="1" applyBorder="1" applyAlignment="1" applyProtection="1">
      <alignment horizontal="center" vertical="center"/>
      <protection/>
    </xf>
    <xf numFmtId="4" fontId="12" fillId="0" borderId="22" xfId="0" applyNumberFormat="1" applyFont="1" applyFill="1" applyBorder="1" applyAlignment="1" applyProtection="1">
      <alignment horizontal="center" vertical="center"/>
      <protection/>
    </xf>
    <xf numFmtId="3" fontId="9" fillId="32" borderId="206" xfId="0" applyNumberFormat="1" applyFont="1" applyFill="1" applyBorder="1" applyAlignment="1" applyProtection="1">
      <alignment horizontal="right" vertical="center"/>
      <protection locked="0"/>
    </xf>
    <xf numFmtId="0" fontId="9" fillId="0" borderId="214" xfId="0" applyFont="1" applyFill="1" applyBorder="1" applyAlignment="1" applyProtection="1">
      <alignment horizontal="left" vertical="center"/>
      <protection/>
    </xf>
    <xf numFmtId="0" fontId="10" fillId="0" borderId="221" xfId="0" applyFont="1" applyBorder="1" applyAlignment="1" applyProtection="1">
      <alignment/>
      <protection/>
    </xf>
    <xf numFmtId="0" fontId="1" fillId="0" borderId="222" xfId="0" applyFont="1" applyBorder="1" applyAlignment="1" applyProtection="1">
      <alignment/>
      <protection/>
    </xf>
    <xf numFmtId="0" fontId="1" fillId="0" borderId="37" xfId="0" applyFont="1" applyBorder="1" applyAlignment="1" applyProtection="1">
      <alignment/>
      <protection/>
    </xf>
    <xf numFmtId="0" fontId="9" fillId="0" borderId="86" xfId="0" applyFont="1" applyBorder="1" applyAlignment="1" applyProtection="1">
      <alignment horizontal="center" vertical="center" wrapText="1"/>
      <protection/>
    </xf>
    <xf numFmtId="0" fontId="9" fillId="0" borderId="108" xfId="0" applyFont="1" applyBorder="1" applyAlignment="1" applyProtection="1">
      <alignment horizontal="center" vertical="center" wrapText="1"/>
      <protection/>
    </xf>
    <xf numFmtId="0" fontId="9" fillId="0" borderId="64" xfId="0" applyFont="1" applyBorder="1" applyAlignment="1" applyProtection="1">
      <alignment horizontal="center" vertical="center" wrapText="1"/>
      <protection/>
    </xf>
    <xf numFmtId="0" fontId="9" fillId="0" borderId="223" xfId="0" applyFont="1" applyBorder="1" applyAlignment="1" applyProtection="1">
      <alignment horizontal="center" vertical="center" wrapText="1"/>
      <protection/>
    </xf>
    <xf numFmtId="0" fontId="9" fillId="0" borderId="176" xfId="0" applyFont="1" applyBorder="1" applyAlignment="1" applyProtection="1">
      <alignment horizontal="center" vertical="center" wrapText="1"/>
      <protection/>
    </xf>
    <xf numFmtId="0" fontId="9" fillId="0" borderId="38" xfId="0" applyFont="1" applyBorder="1" applyAlignment="1" applyProtection="1">
      <alignment horizontal="center" vertical="center"/>
      <protection/>
    </xf>
    <xf numFmtId="0" fontId="9" fillId="0" borderId="38" xfId="0" applyFont="1" applyBorder="1" applyAlignment="1" applyProtection="1">
      <alignment horizontal="center" vertical="center" wrapText="1"/>
      <protection/>
    </xf>
    <xf numFmtId="0" fontId="9" fillId="0" borderId="75" xfId="0" applyFont="1" applyBorder="1" applyAlignment="1" applyProtection="1">
      <alignment horizontal="left"/>
      <protection/>
    </xf>
    <xf numFmtId="0" fontId="9" fillId="0" borderId="76" xfId="0" applyFont="1" applyBorder="1" applyAlignment="1" applyProtection="1">
      <alignment horizontal="left"/>
      <protection/>
    </xf>
    <xf numFmtId="0" fontId="9" fillId="0" borderId="77" xfId="0" applyFont="1" applyBorder="1" applyAlignment="1" applyProtection="1">
      <alignment horizontal="left"/>
      <protection/>
    </xf>
    <xf numFmtId="0" fontId="12" fillId="21" borderId="19" xfId="0" applyFont="1" applyFill="1" applyBorder="1" applyAlignment="1" applyProtection="1">
      <alignment wrapText="1"/>
      <protection locked="0"/>
    </xf>
    <xf numFmtId="0" fontId="12" fillId="21" borderId="51" xfId="0" applyFont="1" applyFill="1" applyBorder="1" applyAlignment="1" applyProtection="1">
      <alignment wrapText="1"/>
      <protection locked="0"/>
    </xf>
    <xf numFmtId="0" fontId="12" fillId="21" borderId="20" xfId="0" applyFont="1" applyFill="1" applyBorder="1" applyAlignment="1" applyProtection="1">
      <alignment wrapText="1"/>
      <protection locked="0"/>
    </xf>
    <xf numFmtId="0" fontId="12" fillId="21" borderId="38" xfId="0" applyFont="1" applyFill="1" applyBorder="1" applyAlignment="1" applyProtection="1">
      <alignment wrapText="1"/>
      <protection locked="0"/>
    </xf>
    <xf numFmtId="0" fontId="3" fillId="7" borderId="0" xfId="0" applyFont="1" applyFill="1" applyAlignment="1" applyProtection="1">
      <alignment horizontal="left"/>
      <protection/>
    </xf>
    <xf numFmtId="0" fontId="0" fillId="7" borderId="0" xfId="0" applyFill="1" applyBorder="1" applyAlignment="1" applyProtection="1">
      <alignment horizontal="left" wrapText="1"/>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Euro" xfId="47"/>
    <cellStyle name="Gut"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6">
    <dxf>
      <fill>
        <patternFill>
          <bgColor indexed="10"/>
        </patternFill>
      </fill>
    </dxf>
    <dxf>
      <font>
        <b/>
        <i val="0"/>
        <color auto="1"/>
      </font>
    </dxf>
    <dxf>
      <fill>
        <patternFill>
          <bgColor indexed="10"/>
        </patternFill>
      </fill>
    </dxf>
    <dxf>
      <font>
        <b/>
        <i val="0"/>
        <color auto="1"/>
      </font>
    </dxf>
    <dxf>
      <font>
        <b/>
        <i val="0"/>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304800</xdr:rowOff>
    </xdr:from>
    <xdr:to>
      <xdr:col>6</xdr:col>
      <xdr:colOff>733425</xdr:colOff>
      <xdr:row>0</xdr:row>
      <xdr:rowOff>1295400</xdr:rowOff>
    </xdr:to>
    <xdr:sp>
      <xdr:nvSpPr>
        <xdr:cNvPr id="1" name="Rectangle 3"/>
        <xdr:cNvSpPr>
          <a:spLocks/>
        </xdr:cNvSpPr>
      </xdr:nvSpPr>
      <xdr:spPr>
        <a:xfrm>
          <a:off x="0" y="304800"/>
          <a:ext cx="6334125" cy="990600"/>
        </a:xfrm>
        <a:prstGeom prst="rect">
          <a:avLst/>
        </a:prstGeom>
        <a:solidFill>
          <a:srgbClr val="FFFFFF"/>
        </a:solidFill>
        <a:ln w="9525" cmpd="sng">
          <a:noFill/>
        </a:ln>
      </xdr:spPr>
      <xdr:txBody>
        <a:bodyPr vertOverflow="clip" wrap="square" lIns="18000" tIns="10800" rIns="18000" bIns="10800"/>
        <a:p>
          <a:pPr algn="l">
            <a:defRPr/>
          </a:pPr>
          <a:r>
            <a:rPr lang="en-US" cap="none" sz="2400" b="0" i="0" u="none" baseline="0">
              <a:solidFill>
                <a:srgbClr val="333399"/>
              </a:solidFill>
              <a:latin typeface="Arial"/>
              <a:ea typeface="Arial"/>
              <a:cs typeface="Arial"/>
            </a:rPr>
            <a:t>Smart Energy Demo  
</a:t>
          </a:r>
          <a:r>
            <a:rPr lang="en-US" cap="none" sz="2000" b="0" i="0" u="none" baseline="0">
              <a:solidFill>
                <a:srgbClr val="333399"/>
              </a:solidFill>
              <a:latin typeface="Arial"/>
              <a:ea typeface="Arial"/>
              <a:cs typeface="Arial"/>
            </a:rPr>
            <a:t>1</a:t>
          </a:r>
          <a:r>
            <a:rPr lang="en-US" cap="none" sz="2000" b="0" i="0" u="none" baseline="30000">
              <a:solidFill>
                <a:srgbClr val="333399"/>
              </a:solidFill>
              <a:latin typeface="Arial"/>
              <a:ea typeface="Arial"/>
              <a:cs typeface="Arial"/>
            </a:rPr>
            <a:t>st</a:t>
          </a:r>
          <a:r>
            <a:rPr lang="en-US" cap="none" sz="2000" b="0" i="0" u="none" baseline="0">
              <a:solidFill>
                <a:srgbClr val="333399"/>
              </a:solidFill>
              <a:latin typeface="Arial"/>
              <a:ea typeface="Arial"/>
              <a:cs typeface="Arial"/>
            </a:rPr>
            <a:t> Call</a:t>
          </a:r>
          <a:r>
            <a:rPr lang="en-US" cap="none" sz="2400" b="0" i="0" u="none" baseline="0">
              <a:solidFill>
                <a:srgbClr val="333399"/>
              </a:solidFill>
              <a:latin typeface="Arial"/>
              <a:ea typeface="Arial"/>
              <a:cs typeface="Arial"/>
            </a:rPr>
            <a:t>
</a:t>
          </a:r>
          <a:r>
            <a:rPr lang="en-US" cap="none" sz="900" b="0" i="0" u="none" baseline="0">
              <a:solidFill>
                <a:srgbClr val="808080"/>
              </a:solidFill>
              <a:latin typeface="Arial"/>
              <a:ea typeface="Arial"/>
              <a:cs typeface="Arial"/>
            </a:rPr>
            <a:t>Austrian Climate and Energy Fund – managed by the Austrian Research Promotion Agency (FFG)</a:t>
          </a:r>
        </a:p>
      </xdr:txBody>
    </xdr:sp>
    <xdr:clientData/>
  </xdr:twoCellAnchor>
  <xdr:twoCellAnchor>
    <xdr:from>
      <xdr:col>3</xdr:col>
      <xdr:colOff>361950</xdr:colOff>
      <xdr:row>0</xdr:row>
      <xdr:rowOff>47625</xdr:rowOff>
    </xdr:from>
    <xdr:to>
      <xdr:col>6</xdr:col>
      <xdr:colOff>9525</xdr:colOff>
      <xdr:row>0</xdr:row>
      <xdr:rowOff>600075</xdr:rowOff>
    </xdr:to>
    <xdr:pic>
      <xdr:nvPicPr>
        <xdr:cNvPr id="2" name="Picture 72"/>
        <xdr:cNvPicPr preferRelativeResize="1">
          <a:picLocks noChangeAspect="1"/>
        </xdr:cNvPicPr>
      </xdr:nvPicPr>
      <xdr:blipFill>
        <a:blip r:embed="rId1"/>
        <a:srcRect l="47625" r="9524"/>
        <a:stretch>
          <a:fillRect/>
        </a:stretch>
      </xdr:blipFill>
      <xdr:spPr>
        <a:xfrm>
          <a:off x="3152775" y="47625"/>
          <a:ext cx="2457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0</xdr:row>
      <xdr:rowOff>142875</xdr:rowOff>
    </xdr:from>
    <xdr:to>
      <xdr:col>6</xdr:col>
      <xdr:colOff>581025</xdr:colOff>
      <xdr:row>4</xdr:row>
      <xdr:rowOff>95250</xdr:rowOff>
    </xdr:to>
    <xdr:pic>
      <xdr:nvPicPr>
        <xdr:cNvPr id="1" name="Picture 2"/>
        <xdr:cNvPicPr preferRelativeResize="1">
          <a:picLocks noChangeAspect="0"/>
        </xdr:cNvPicPr>
      </xdr:nvPicPr>
      <xdr:blipFill>
        <a:blip r:embed="rId1"/>
        <a:srcRect l="47625" r="9524"/>
        <a:stretch>
          <a:fillRect/>
        </a:stretch>
      </xdr:blipFill>
      <xdr:spPr>
        <a:xfrm>
          <a:off x="2886075" y="142875"/>
          <a:ext cx="25527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T64"/>
  <sheetViews>
    <sheetView tabSelected="1" zoomScalePageLayoutView="0" workbookViewId="0" topLeftCell="A1">
      <selection activeCell="D21" sqref="D21:F21"/>
    </sheetView>
  </sheetViews>
  <sheetFormatPr defaultColWidth="11.421875" defaultRowHeight="12.75"/>
  <cols>
    <col min="1" max="2" width="13.7109375" style="57" customWidth="1"/>
    <col min="3" max="3" width="14.421875" style="57" customWidth="1"/>
    <col min="4" max="4" width="14.7109375" style="57" customWidth="1"/>
    <col min="5" max="6" width="13.7109375" style="57" customWidth="1"/>
    <col min="7" max="20" width="11.421875" style="33" customWidth="1"/>
    <col min="21" max="16384" width="11.421875" style="57" customWidth="1"/>
  </cols>
  <sheetData>
    <row r="1" spans="1:6" ht="108.75" customHeight="1">
      <c r="A1" s="358"/>
      <c r="B1" s="358"/>
      <c r="C1" s="358"/>
      <c r="D1" s="358"/>
      <c r="E1" s="358"/>
      <c r="F1" s="358"/>
    </row>
    <row r="2" spans="1:8" ht="113.25" customHeight="1">
      <c r="A2" s="360" t="s">
        <v>139</v>
      </c>
      <c r="B2" s="361"/>
      <c r="C2" s="361"/>
      <c r="D2" s="361"/>
      <c r="E2" s="361"/>
      <c r="F2" s="361"/>
      <c r="H2" s="33" t="s">
        <v>9</v>
      </c>
    </row>
    <row r="3" spans="1:6" ht="16.5" thickBot="1">
      <c r="A3" s="359" t="s">
        <v>42</v>
      </c>
      <c r="B3" s="359"/>
      <c r="C3" s="359"/>
      <c r="D3" s="359"/>
      <c r="E3" s="359"/>
      <c r="F3" s="359"/>
    </row>
    <row r="4" spans="1:12" ht="13.5" thickTop="1">
      <c r="A4" s="363" t="s">
        <v>43</v>
      </c>
      <c r="B4" s="363"/>
      <c r="C4" s="363"/>
      <c r="D4" s="363"/>
      <c r="E4" s="363"/>
      <c r="F4" s="363"/>
      <c r="G4" s="262"/>
      <c r="H4" s="263"/>
      <c r="I4" s="263"/>
      <c r="J4" s="263"/>
      <c r="K4" s="263"/>
      <c r="L4" s="264"/>
    </row>
    <row r="5" spans="1:12" ht="88.5" customHeight="1" thickBot="1">
      <c r="A5" s="364"/>
      <c r="B5" s="365"/>
      <c r="C5" s="365"/>
      <c r="D5" s="365"/>
      <c r="E5" s="365"/>
      <c r="F5" s="366"/>
      <c r="G5" s="265"/>
      <c r="H5" s="263"/>
      <c r="I5" s="263"/>
      <c r="J5" s="263"/>
      <c r="K5" s="263"/>
      <c r="L5" s="58"/>
    </row>
    <row r="6" spans="1:12" ht="14.25" customHeight="1" thickBot="1" thickTop="1">
      <c r="A6" s="362"/>
      <c r="B6" s="362"/>
      <c r="C6" s="362"/>
      <c r="D6" s="362"/>
      <c r="E6" s="362"/>
      <c r="F6" s="362"/>
      <c r="G6" s="357"/>
      <c r="H6" s="357"/>
      <c r="I6" s="357"/>
      <c r="J6" s="58"/>
      <c r="K6" s="58"/>
      <c r="L6" s="58"/>
    </row>
    <row r="7" spans="1:12" ht="27.75" customHeight="1" thickTop="1">
      <c r="A7" s="313" t="s">
        <v>44</v>
      </c>
      <c r="B7" s="314"/>
      <c r="C7" s="314"/>
      <c r="D7" s="310"/>
      <c r="E7" s="331" t="s">
        <v>45</v>
      </c>
      <c r="F7" s="312"/>
      <c r="H7" s="381" t="s">
        <v>49</v>
      </c>
      <c r="I7" s="381"/>
      <c r="J7" s="381"/>
      <c r="K7" s="381"/>
      <c r="L7" s="58"/>
    </row>
    <row r="8" spans="1:11" ht="18.75" customHeight="1" thickBot="1">
      <c r="A8" s="305"/>
      <c r="B8" s="306"/>
      <c r="C8" s="306"/>
      <c r="D8" s="307"/>
      <c r="E8" s="308"/>
      <c r="F8" s="304"/>
      <c r="H8" s="379" t="s">
        <v>50</v>
      </c>
      <c r="I8" s="379"/>
      <c r="J8" s="379"/>
      <c r="K8" s="379"/>
    </row>
    <row r="9" spans="1:11" ht="18.75" customHeight="1" thickBot="1" thickTop="1">
      <c r="A9" s="355"/>
      <c r="B9" s="355"/>
      <c r="C9" s="355"/>
      <c r="D9" s="355"/>
      <c r="E9" s="355"/>
      <c r="F9" s="355"/>
      <c r="H9" s="380" t="s">
        <v>51</v>
      </c>
      <c r="I9" s="380"/>
      <c r="J9" s="380"/>
      <c r="K9" s="380"/>
    </row>
    <row r="10" spans="1:6" ht="27" customHeight="1" thickTop="1">
      <c r="A10" s="353" t="s">
        <v>46</v>
      </c>
      <c r="B10" s="354"/>
      <c r="C10" s="356" t="s">
        <v>47</v>
      </c>
      <c r="D10" s="354"/>
      <c r="E10" s="311" t="s">
        <v>48</v>
      </c>
      <c r="F10" s="309"/>
    </row>
    <row r="11" spans="1:8" ht="15" thickBot="1">
      <c r="A11" s="387"/>
      <c r="B11" s="388"/>
      <c r="C11" s="346">
        <f>Projektstart+(Projektdauer/12*365-(12/365))</f>
        <v>-0.03287671232876712</v>
      </c>
      <c r="D11" s="347"/>
      <c r="E11" s="351"/>
      <c r="F11" s="352"/>
      <c r="G11" s="345"/>
      <c r="H11" s="345"/>
    </row>
    <row r="12" spans="1:6" ht="16.5" thickBot="1" thickTop="1">
      <c r="A12" s="266"/>
      <c r="B12" s="266"/>
      <c r="C12" s="266"/>
      <c r="D12" s="267"/>
      <c r="E12" s="267"/>
      <c r="F12" s="267"/>
    </row>
    <row r="13" spans="1:6" ht="15" customHeight="1" thickTop="1">
      <c r="A13" s="348" t="s">
        <v>136</v>
      </c>
      <c r="B13" s="349"/>
      <c r="C13" s="349"/>
      <c r="D13" s="349"/>
      <c r="E13" s="349"/>
      <c r="F13" s="386"/>
    </row>
    <row r="14" spans="1:6" ht="126" customHeight="1" thickBot="1">
      <c r="A14" s="385"/>
      <c r="B14" s="385"/>
      <c r="C14" s="385"/>
      <c r="D14" s="385"/>
      <c r="E14" s="385"/>
      <c r="F14" s="385"/>
    </row>
    <row r="15" spans="1:20" s="268" customFormat="1" ht="16.5" thickBot="1" thickTop="1">
      <c r="A15" s="281"/>
      <c r="B15" s="281"/>
      <c r="C15" s="281"/>
      <c r="D15" s="281"/>
      <c r="E15" s="281"/>
      <c r="F15" s="282"/>
      <c r="G15" s="33"/>
      <c r="H15" s="33"/>
      <c r="I15" s="33"/>
      <c r="J15" s="33"/>
      <c r="K15" s="33"/>
      <c r="L15" s="33"/>
      <c r="M15" s="33"/>
      <c r="N15" s="33"/>
      <c r="O15" s="33"/>
      <c r="P15" s="33"/>
      <c r="Q15" s="33"/>
      <c r="R15" s="33"/>
      <c r="S15" s="33"/>
      <c r="T15" s="33"/>
    </row>
    <row r="16" spans="1:6" ht="15" customHeight="1" thickTop="1">
      <c r="A16" s="348" t="s">
        <v>52</v>
      </c>
      <c r="B16" s="349"/>
      <c r="C16" s="349"/>
      <c r="D16" s="349"/>
      <c r="E16" s="349"/>
      <c r="F16" s="350"/>
    </row>
    <row r="17" spans="1:6" ht="15" thickBot="1">
      <c r="A17" s="389">
        <f>'8.1 Costs applicant'!$D$5</f>
        <v>0</v>
      </c>
      <c r="B17" s="390"/>
      <c r="C17" s="390"/>
      <c r="D17" s="390"/>
      <c r="E17" s="390"/>
      <c r="F17" s="391"/>
    </row>
    <row r="18" spans="1:6" ht="14.25" thickBot="1" thickTop="1">
      <c r="A18" s="375"/>
      <c r="B18" s="375"/>
      <c r="C18" s="375"/>
      <c r="D18" s="375"/>
      <c r="E18" s="375"/>
      <c r="F18" s="375"/>
    </row>
    <row r="19" spans="1:7" ht="15" thickTop="1">
      <c r="A19" s="343" t="s">
        <v>59</v>
      </c>
      <c r="B19" s="343"/>
      <c r="C19" s="343"/>
      <c r="D19" s="344">
        <f>'9 Total costs &amp; financing'!D32</f>
        <v>0</v>
      </c>
      <c r="E19" s="344"/>
      <c r="F19" s="344"/>
      <c r="G19" s="25"/>
    </row>
    <row r="20" spans="1:7" ht="14.25">
      <c r="A20" s="369" t="s">
        <v>60</v>
      </c>
      <c r="B20" s="370"/>
      <c r="C20" s="371"/>
      <c r="D20" s="372">
        <f>'9 Total costs &amp; financing'!E32</f>
        <v>0</v>
      </c>
      <c r="E20" s="373"/>
      <c r="F20" s="374"/>
      <c r="G20" s="25"/>
    </row>
    <row r="21" spans="1:7" ht="14.25">
      <c r="A21" s="369" t="s">
        <v>61</v>
      </c>
      <c r="B21" s="370"/>
      <c r="C21" s="371"/>
      <c r="D21" s="372">
        <f>'9 Total costs &amp; financing'!F32</f>
        <v>0</v>
      </c>
      <c r="E21" s="373"/>
      <c r="F21" s="374"/>
      <c r="G21" s="25"/>
    </row>
    <row r="22" spans="1:6" ht="15" thickBot="1">
      <c r="A22" s="367" t="s">
        <v>56</v>
      </c>
      <c r="B22" s="367"/>
      <c r="C22" s="367"/>
      <c r="D22" s="368">
        <f>'9 Total costs &amp; financing'!G32</f>
        <v>0</v>
      </c>
      <c r="E22" s="368"/>
      <c r="F22" s="368"/>
    </row>
    <row r="23" spans="1:6" ht="15.75" thickBot="1">
      <c r="A23" s="377" t="s">
        <v>62</v>
      </c>
      <c r="B23" s="377"/>
      <c r="C23" s="377"/>
      <c r="D23" s="378">
        <f>'9 Total costs &amp; financing'!H32</f>
        <v>0</v>
      </c>
      <c r="E23" s="378"/>
      <c r="F23" s="378"/>
    </row>
    <row r="24" spans="1:7" ht="14.25" thickBot="1" thickTop="1">
      <c r="A24" s="375"/>
      <c r="B24" s="375"/>
      <c r="C24" s="375"/>
      <c r="D24" s="375"/>
      <c r="E24" s="375"/>
      <c r="F24" s="375"/>
      <c r="G24" s="25"/>
    </row>
    <row r="25" spans="1:6" ht="15.75" thickTop="1">
      <c r="A25" s="343" t="s">
        <v>57</v>
      </c>
      <c r="B25" s="343"/>
      <c r="C25" s="343"/>
      <c r="D25" s="376">
        <f>'9 Total costs &amp; financing'!J32</f>
        <v>0</v>
      </c>
      <c r="E25" s="376"/>
      <c r="F25" s="376"/>
    </row>
    <row r="26" spans="1:6" ht="15" customHeight="1" thickBot="1">
      <c r="A26" s="392" t="s">
        <v>58</v>
      </c>
      <c r="B26" s="393"/>
      <c r="C26" s="394"/>
      <c r="D26" s="382" t="e">
        <f>'9 Total costs &amp; financing'!I32</f>
        <v>#DIV/0!</v>
      </c>
      <c r="E26" s="383"/>
      <c r="F26" s="384"/>
    </row>
    <row r="27" spans="1:6" ht="13.5" thickTop="1">
      <c r="A27" s="33"/>
      <c r="B27" s="33"/>
      <c r="C27" s="33"/>
      <c r="D27" s="33"/>
      <c r="E27" s="33"/>
      <c r="F27" s="33"/>
    </row>
    <row r="28" spans="1:6" ht="12.75">
      <c r="A28" s="33"/>
      <c r="B28" s="33"/>
      <c r="C28" s="33"/>
      <c r="D28" s="33"/>
      <c r="E28" s="33"/>
      <c r="F28" s="33"/>
    </row>
    <row r="29" spans="1:6" ht="12.75">
      <c r="A29" s="33"/>
      <c r="B29" s="33"/>
      <c r="C29" s="33"/>
      <c r="D29" s="33"/>
      <c r="E29" s="33"/>
      <c r="F29" s="33"/>
    </row>
    <row r="30" spans="1:6" ht="12.75">
      <c r="A30" s="33"/>
      <c r="B30" s="33"/>
      <c r="C30" s="33"/>
      <c r="D30" s="33"/>
      <c r="E30" s="33"/>
      <c r="F30" s="33"/>
    </row>
    <row r="31" spans="1:6" ht="12.75">
      <c r="A31" s="33"/>
      <c r="B31" s="33"/>
      <c r="C31" s="33"/>
      <c r="D31" s="33"/>
      <c r="E31" s="33"/>
      <c r="F31" s="33"/>
    </row>
    <row r="32" spans="1:6" ht="12.75">
      <c r="A32" s="33"/>
      <c r="B32" s="33"/>
      <c r="C32" s="33"/>
      <c r="D32" s="33"/>
      <c r="E32" s="33"/>
      <c r="F32" s="33"/>
    </row>
    <row r="33" spans="1:6" ht="12.75">
      <c r="A33" s="33"/>
      <c r="B33" s="33"/>
      <c r="C33" s="33"/>
      <c r="D33" s="33"/>
      <c r="E33" s="33"/>
      <c r="F33" s="33"/>
    </row>
    <row r="34" spans="1:6" ht="12.75">
      <c r="A34" s="33"/>
      <c r="B34" s="33"/>
      <c r="C34" s="33"/>
      <c r="D34" s="33"/>
      <c r="E34" s="33"/>
      <c r="F34" s="33"/>
    </row>
    <row r="35" spans="1:6" ht="12.75">
      <c r="A35" s="33"/>
      <c r="B35" s="33"/>
      <c r="C35" s="33"/>
      <c r="D35" s="33"/>
      <c r="E35" s="33"/>
      <c r="F35" s="33"/>
    </row>
    <row r="36" spans="1:6" ht="12.75">
      <c r="A36" s="33"/>
      <c r="B36" s="33"/>
      <c r="C36" s="33"/>
      <c r="D36" s="33"/>
      <c r="E36" s="33"/>
      <c r="F36" s="33"/>
    </row>
    <row r="37" spans="1:6" ht="12.75">
      <c r="A37" s="33"/>
      <c r="B37" s="33"/>
      <c r="C37" s="33"/>
      <c r="D37" s="33"/>
      <c r="E37" s="33"/>
      <c r="F37" s="33"/>
    </row>
    <row r="38" spans="1:6" ht="12.75">
      <c r="A38" s="33"/>
      <c r="B38" s="33"/>
      <c r="C38" s="33"/>
      <c r="D38" s="33"/>
      <c r="E38" s="33"/>
      <c r="F38" s="33"/>
    </row>
    <row r="39" spans="1:6" ht="12.75">
      <c r="A39" s="33"/>
      <c r="B39" s="33"/>
      <c r="C39" s="33"/>
      <c r="D39" s="33"/>
      <c r="E39" s="33"/>
      <c r="F39" s="33"/>
    </row>
    <row r="40" spans="1:6" ht="12.75">
      <c r="A40" s="33"/>
      <c r="B40" s="33"/>
      <c r="C40" s="33"/>
      <c r="D40" s="33"/>
      <c r="E40" s="33"/>
      <c r="F40" s="33"/>
    </row>
    <row r="41" spans="1:6" ht="12.75">
      <c r="A41" s="33"/>
      <c r="B41" s="33"/>
      <c r="C41" s="33"/>
      <c r="D41" s="33"/>
      <c r="E41" s="33"/>
      <c r="F41" s="33"/>
    </row>
    <row r="42" spans="1:6" ht="12.75">
      <c r="A42" s="33"/>
      <c r="B42" s="33"/>
      <c r="C42" s="33"/>
      <c r="D42" s="33"/>
      <c r="E42" s="33"/>
      <c r="F42" s="33"/>
    </row>
    <row r="43" spans="1:6" ht="12.75">
      <c r="A43" s="33"/>
      <c r="B43" s="33"/>
      <c r="C43" s="33"/>
      <c r="D43" s="33"/>
      <c r="E43" s="33"/>
      <c r="F43" s="33"/>
    </row>
    <row r="44" spans="1:6" ht="12.75">
      <c r="A44" s="33"/>
      <c r="B44" s="33"/>
      <c r="C44" s="33"/>
      <c r="D44" s="33"/>
      <c r="E44" s="33"/>
      <c r="F44" s="33"/>
    </row>
    <row r="45" spans="1:6" ht="12.75">
      <c r="A45" s="33"/>
      <c r="B45" s="33"/>
      <c r="C45" s="33"/>
      <c r="D45" s="33"/>
      <c r="E45" s="33"/>
      <c r="F45" s="33"/>
    </row>
    <row r="46" spans="1:6" ht="12.75">
      <c r="A46" s="33"/>
      <c r="B46" s="33"/>
      <c r="C46" s="33"/>
      <c r="D46" s="33"/>
      <c r="E46" s="33"/>
      <c r="F46" s="33"/>
    </row>
    <row r="47" spans="1:6" ht="12.75">
      <c r="A47" s="33"/>
      <c r="B47" s="33"/>
      <c r="C47" s="33"/>
      <c r="D47" s="33"/>
      <c r="E47" s="33"/>
      <c r="F47" s="33"/>
    </row>
    <row r="48" spans="1:6" ht="12.75">
      <c r="A48" s="33"/>
      <c r="B48" s="33"/>
      <c r="C48" s="33"/>
      <c r="D48" s="33"/>
      <c r="E48" s="33"/>
      <c r="F48" s="33"/>
    </row>
    <row r="49" spans="1:6" ht="12.75">
      <c r="A49" s="33"/>
      <c r="B49" s="33"/>
      <c r="C49" s="33"/>
      <c r="D49" s="33"/>
      <c r="E49" s="33"/>
      <c r="F49" s="33"/>
    </row>
    <row r="50" spans="1:6" ht="12.75">
      <c r="A50" s="33"/>
      <c r="B50" s="33"/>
      <c r="C50" s="33"/>
      <c r="D50" s="33"/>
      <c r="E50" s="33"/>
      <c r="F50" s="33"/>
    </row>
    <row r="51" spans="1:6" ht="12.75">
      <c r="A51" s="33"/>
      <c r="B51" s="33"/>
      <c r="C51" s="33"/>
      <c r="D51" s="33"/>
      <c r="E51" s="33"/>
      <c r="F51" s="33"/>
    </row>
    <row r="52" spans="1:6" ht="12.75">
      <c r="A52" s="33"/>
      <c r="B52" s="33"/>
      <c r="C52" s="33"/>
      <c r="D52" s="33"/>
      <c r="E52" s="33"/>
      <c r="F52" s="33"/>
    </row>
    <row r="53" spans="1:6" ht="12.75">
      <c r="A53" s="33"/>
      <c r="B53" s="33"/>
      <c r="C53" s="33"/>
      <c r="D53" s="33"/>
      <c r="E53" s="33"/>
      <c r="F53" s="33"/>
    </row>
    <row r="54" spans="1:6" ht="12.75">
      <c r="A54" s="33"/>
      <c r="B54" s="33"/>
      <c r="C54" s="33"/>
      <c r="D54" s="33"/>
      <c r="E54" s="33"/>
      <c r="F54" s="33"/>
    </row>
    <row r="55" spans="1:6" ht="12.75">
      <c r="A55" s="33"/>
      <c r="B55" s="33"/>
      <c r="C55" s="33"/>
      <c r="D55" s="33"/>
      <c r="E55" s="33"/>
      <c r="F55" s="33"/>
    </row>
    <row r="56" spans="1:6" ht="12.75">
      <c r="A56" s="33"/>
      <c r="B56" s="33"/>
      <c r="C56" s="33"/>
      <c r="D56" s="33"/>
      <c r="E56" s="33"/>
      <c r="F56" s="33"/>
    </row>
    <row r="57" spans="1:6" ht="12.75">
      <c r="A57" s="33"/>
      <c r="B57" s="33"/>
      <c r="C57" s="33"/>
      <c r="D57" s="33"/>
      <c r="E57" s="33"/>
      <c r="F57" s="33"/>
    </row>
    <row r="58" spans="1:6" ht="12.75">
      <c r="A58" s="33"/>
      <c r="B58" s="33"/>
      <c r="C58" s="33"/>
      <c r="D58" s="33"/>
      <c r="E58" s="33"/>
      <c r="F58" s="33"/>
    </row>
    <row r="59" spans="1:6" ht="12.75">
      <c r="A59" s="33"/>
      <c r="B59" s="33"/>
      <c r="C59" s="33"/>
      <c r="D59" s="33"/>
      <c r="E59" s="33"/>
      <c r="F59" s="33"/>
    </row>
    <row r="60" spans="1:6" ht="12.75">
      <c r="A60" s="33"/>
      <c r="B60" s="33"/>
      <c r="C60" s="33"/>
      <c r="D60" s="33"/>
      <c r="E60" s="33"/>
      <c r="F60" s="33"/>
    </row>
    <row r="61" spans="1:6" ht="12.75">
      <c r="A61" s="33"/>
      <c r="B61" s="33"/>
      <c r="C61" s="33"/>
      <c r="D61" s="33"/>
      <c r="E61" s="33"/>
      <c r="F61" s="33"/>
    </row>
    <row r="62" spans="1:6" ht="12.75">
      <c r="A62" s="33"/>
      <c r="B62" s="33"/>
      <c r="C62" s="33"/>
      <c r="D62" s="33"/>
      <c r="E62" s="33"/>
      <c r="F62" s="33"/>
    </row>
    <row r="63" spans="1:6" ht="12.75">
      <c r="A63" s="33"/>
      <c r="B63" s="33"/>
      <c r="C63" s="33"/>
      <c r="D63" s="33"/>
      <c r="E63" s="33"/>
      <c r="F63" s="33"/>
    </row>
    <row r="64" spans="1:6" ht="12.75">
      <c r="A64" s="33"/>
      <c r="B64" s="33"/>
      <c r="C64" s="33"/>
      <c r="D64" s="33"/>
      <c r="E64" s="33"/>
      <c r="F64" s="33"/>
    </row>
    <row r="65" s="33" customFormat="1" ht="12.75"/>
    <row r="66" s="33" customFormat="1" ht="12.75"/>
    <row r="67" s="33" customFormat="1" ht="12.75"/>
    <row r="68" s="33" customFormat="1" ht="12.75"/>
    <row r="69" s="33" customFormat="1" ht="12.75"/>
    <row r="70" s="33" customFormat="1" ht="12.75"/>
    <row r="71" s="33" customFormat="1" ht="12.75"/>
    <row r="72" s="33" customFormat="1" ht="12.75"/>
    <row r="73" s="33" customFormat="1" ht="12.75"/>
    <row r="74" s="33" customFormat="1" ht="12.75"/>
    <row r="75" s="33" customFormat="1" ht="12.75"/>
    <row r="76" s="33" customFormat="1" ht="12.75"/>
    <row r="77" s="33" customFormat="1" ht="12.75"/>
    <row r="78" s="33" customFormat="1" ht="12.75"/>
    <row r="79" s="33" customFormat="1" ht="12.75"/>
    <row r="80" s="33" customFormat="1" ht="12.75"/>
    <row r="81" s="33" customFormat="1" ht="12.75"/>
    <row r="82" s="33" customFormat="1" ht="12.75"/>
    <row r="83" s="33" customFormat="1" ht="12.75"/>
    <row r="84" s="33" customFormat="1" ht="12.75"/>
    <row r="85" s="33" customFormat="1" ht="12.75"/>
    <row r="86" s="33" customFormat="1" ht="12.75"/>
    <row r="87" s="33" customFormat="1" ht="12.75"/>
    <row r="88" s="33" customFormat="1" ht="12.75"/>
    <row r="89" s="33" customFormat="1" ht="12.75"/>
    <row r="90" s="33" customFormat="1" ht="12.75"/>
    <row r="91" s="33" customFormat="1" ht="12.75"/>
    <row r="92" s="33" customFormat="1" ht="12.75"/>
    <row r="93" s="33" customFormat="1" ht="12.75"/>
    <row r="94" s="33" customFormat="1" ht="12.75"/>
    <row r="95" s="33" customFormat="1" ht="12.75"/>
    <row r="96" s="33" customFormat="1" ht="12.75"/>
    <row r="97" s="33" customFormat="1" ht="12.75"/>
    <row r="98" s="33" customFormat="1" ht="12.75"/>
    <row r="99" s="33" customFormat="1" ht="12.75"/>
    <row r="100" s="33" customFormat="1" ht="12.75"/>
    <row r="101" s="33" customFormat="1" ht="12.75"/>
    <row r="102" s="33" customFormat="1" ht="12.75"/>
    <row r="103" s="33" customFormat="1" ht="12.75"/>
    <row r="104" s="33" customFormat="1" ht="12.75"/>
    <row r="105" s="33" customFormat="1" ht="12.75"/>
  </sheetData>
  <sheetProtection password="CD6D" sheet="1" objects="1" scenarios="1" formatRows="0" insertRows="0"/>
  <mergeCells count="43">
    <mergeCell ref="H8:K8"/>
    <mergeCell ref="H9:K9"/>
    <mergeCell ref="H7:K7"/>
    <mergeCell ref="D26:F26"/>
    <mergeCell ref="A14:F14"/>
    <mergeCell ref="A13:F13"/>
    <mergeCell ref="A11:B11"/>
    <mergeCell ref="A18:F18"/>
    <mergeCell ref="A17:F17"/>
    <mergeCell ref="A26:C26"/>
    <mergeCell ref="A24:F24"/>
    <mergeCell ref="A25:C25"/>
    <mergeCell ref="D25:F25"/>
    <mergeCell ref="A23:C23"/>
    <mergeCell ref="D23:F23"/>
    <mergeCell ref="A22:C22"/>
    <mergeCell ref="D22:F22"/>
    <mergeCell ref="A20:C20"/>
    <mergeCell ref="A21:C21"/>
    <mergeCell ref="D20:F20"/>
    <mergeCell ref="D21:F21"/>
    <mergeCell ref="G6:I6"/>
    <mergeCell ref="A1:C1"/>
    <mergeCell ref="D1:F1"/>
    <mergeCell ref="A3:F3"/>
    <mergeCell ref="A2:F2"/>
    <mergeCell ref="A6:F6"/>
    <mergeCell ref="A4:F4"/>
    <mergeCell ref="A5:F5"/>
    <mergeCell ref="A10:B10"/>
    <mergeCell ref="E7:F7"/>
    <mergeCell ref="A7:D7"/>
    <mergeCell ref="E10:F10"/>
    <mergeCell ref="A8:D8"/>
    <mergeCell ref="E8:F8"/>
    <mergeCell ref="A9:F9"/>
    <mergeCell ref="C10:D10"/>
    <mergeCell ref="A19:C19"/>
    <mergeCell ref="D19:F19"/>
    <mergeCell ref="G11:H11"/>
    <mergeCell ref="C11:D11"/>
    <mergeCell ref="A16:F16"/>
    <mergeCell ref="E11:F11"/>
  </mergeCells>
  <printOptions horizontalCentered="1"/>
  <pageMargins left="0.7875" right="0.7875" top="0.984027777777778" bottom="0.984027777777778" header="0.5118055555555556" footer="0.5118055555555556"/>
  <pageSetup fitToHeight="1" fitToWidth="1" horizontalDpi="300" verticalDpi="300" orientation="portrait" paperSize="9" scale="90" r:id="rId3"/>
  <headerFooter alignWithMargins="0">
    <oddHeader>&amp;L&amp;"Arial,Fett"Smart Energy Demo&amp;R&amp;"Arial,Fett"&amp;11 1st Call</oddHeader>
    <oddFooter>&amp;L&amp;A &amp;C&amp;D&amp;R&amp;P / &amp;N</oddFooter>
  </headerFooter>
  <drawing r:id="rId2"/>
  <legacyDrawing r:id="rId1"/>
</worksheet>
</file>

<file path=xl/worksheets/sheet2.xml><?xml version="1.0" encoding="utf-8"?>
<worksheet xmlns="http://schemas.openxmlformats.org/spreadsheetml/2006/main" xmlns:r="http://schemas.openxmlformats.org/officeDocument/2006/relationships">
  <dimension ref="A9:K48"/>
  <sheetViews>
    <sheetView zoomScaleSheetLayoutView="100" workbookViewId="0" topLeftCell="A8">
      <selection activeCell="B12" sqref="B12:F13"/>
    </sheetView>
  </sheetViews>
  <sheetFormatPr defaultColWidth="11.421875" defaultRowHeight="12.75"/>
  <cols>
    <col min="1" max="1" width="15.7109375" style="12" bestFit="1" customWidth="1"/>
    <col min="2" max="6" width="11.421875" style="12" customWidth="1"/>
    <col min="7" max="7" width="10.28125" style="12" customWidth="1"/>
    <col min="8" max="8" width="6.7109375" style="12" customWidth="1"/>
    <col min="9" max="16384" width="11.421875" style="12" customWidth="1"/>
  </cols>
  <sheetData>
    <row r="9" spans="1:7" ht="15.75" customHeight="1">
      <c r="A9" s="396" t="s">
        <v>39</v>
      </c>
      <c r="B9" s="396"/>
      <c r="C9" s="396"/>
      <c r="D9" s="396"/>
      <c r="E9" s="396"/>
      <c r="F9" s="396"/>
      <c r="G9" s="396"/>
    </row>
    <row r="10" spans="1:7" ht="15.75" customHeight="1">
      <c r="A10" s="396"/>
      <c r="B10" s="396"/>
      <c r="C10" s="396"/>
      <c r="D10" s="396"/>
      <c r="E10" s="396"/>
      <c r="F10" s="396"/>
      <c r="G10" s="396"/>
    </row>
    <row r="11" spans="1:7" ht="15.75" customHeight="1">
      <c r="A11" s="236"/>
      <c r="B11" s="236"/>
      <c r="C11" s="236"/>
      <c r="D11" s="236"/>
      <c r="E11" s="236"/>
      <c r="F11" s="236"/>
      <c r="G11" s="236"/>
    </row>
    <row r="12" spans="1:6" ht="12.75">
      <c r="A12" s="237" t="s">
        <v>6</v>
      </c>
      <c r="B12" s="397">
        <f>Projekttitel</f>
        <v>0</v>
      </c>
      <c r="C12" s="397"/>
      <c r="D12" s="397"/>
      <c r="E12" s="397"/>
      <c r="F12" s="397"/>
    </row>
    <row r="13" spans="1:6" ht="15.75">
      <c r="A13" s="235"/>
      <c r="B13" s="397"/>
      <c r="C13" s="397"/>
      <c r="D13" s="397"/>
      <c r="E13" s="397"/>
      <c r="F13" s="397"/>
    </row>
    <row r="14" spans="1:6" ht="15.75">
      <c r="A14" s="235"/>
      <c r="B14" s="234"/>
      <c r="C14" s="234"/>
      <c r="D14" s="234"/>
      <c r="E14" s="234"/>
      <c r="F14" s="234"/>
    </row>
    <row r="16" spans="1:7" ht="12.75" customHeight="1">
      <c r="A16" s="398" t="s">
        <v>35</v>
      </c>
      <c r="B16" s="398"/>
      <c r="C16" s="398"/>
      <c r="D16" s="398"/>
      <c r="E16" s="398"/>
      <c r="F16" s="398"/>
      <c r="G16" s="398"/>
    </row>
    <row r="17" spans="1:7" ht="12.75">
      <c r="A17" s="398"/>
      <c r="B17" s="398"/>
      <c r="C17" s="398"/>
      <c r="D17" s="398"/>
      <c r="E17" s="398"/>
      <c r="F17" s="398"/>
      <c r="G17" s="398"/>
    </row>
    <row r="18" spans="1:7" ht="12.75">
      <c r="A18" s="398"/>
      <c r="B18" s="398"/>
      <c r="C18" s="398"/>
      <c r="D18" s="398"/>
      <c r="E18" s="398"/>
      <c r="F18" s="398"/>
      <c r="G18" s="398"/>
    </row>
    <row r="19" spans="1:7" ht="12.75">
      <c r="A19" s="398"/>
      <c r="B19" s="398"/>
      <c r="C19" s="398"/>
      <c r="D19" s="398"/>
      <c r="E19" s="398"/>
      <c r="F19" s="398"/>
      <c r="G19" s="398"/>
    </row>
    <row r="20" spans="1:7" ht="12.75">
      <c r="A20" s="398"/>
      <c r="B20" s="398"/>
      <c r="C20" s="398"/>
      <c r="D20" s="398"/>
      <c r="E20" s="398"/>
      <c r="F20" s="398"/>
      <c r="G20" s="398"/>
    </row>
    <row r="21" spans="1:7" ht="18.75" customHeight="1">
      <c r="A21" s="398"/>
      <c r="B21" s="398"/>
      <c r="C21" s="398"/>
      <c r="D21" s="398"/>
      <c r="E21" s="398"/>
      <c r="F21" s="398"/>
      <c r="G21" s="398"/>
    </row>
    <row r="22" spans="1:7" ht="12.75">
      <c r="A22" s="233"/>
      <c r="B22" s="233"/>
      <c r="C22" s="233"/>
      <c r="D22" s="233"/>
      <c r="E22" s="233"/>
      <c r="F22" s="233"/>
      <c r="G22" s="233"/>
    </row>
    <row r="23" spans="1:7" ht="12.75" customHeight="1">
      <c r="A23" s="239" t="s">
        <v>36</v>
      </c>
      <c r="B23" s="398" t="s">
        <v>138</v>
      </c>
      <c r="C23" s="398"/>
      <c r="D23" s="398"/>
      <c r="E23" s="398"/>
      <c r="F23" s="398"/>
      <c r="G23" s="398"/>
    </row>
    <row r="24" spans="1:7" ht="12.75">
      <c r="A24" s="239" t="s">
        <v>36</v>
      </c>
      <c r="B24" s="398"/>
      <c r="C24" s="398"/>
      <c r="D24" s="398"/>
      <c r="E24" s="398"/>
      <c r="F24" s="398"/>
      <c r="G24" s="398"/>
    </row>
    <row r="25" spans="1:7" ht="12.75">
      <c r="A25" s="239" t="s">
        <v>36</v>
      </c>
      <c r="B25" s="398"/>
      <c r="C25" s="398"/>
      <c r="D25" s="398"/>
      <c r="E25" s="398"/>
      <c r="F25" s="398"/>
      <c r="G25" s="398"/>
    </row>
    <row r="26" spans="1:7" ht="12.75">
      <c r="A26" s="239" t="s">
        <v>36</v>
      </c>
      <c r="B26" s="398"/>
      <c r="C26" s="398"/>
      <c r="D26" s="398"/>
      <c r="E26" s="398"/>
      <c r="F26" s="398"/>
      <c r="G26" s="398"/>
    </row>
    <row r="27" spans="1:7" ht="12.75">
      <c r="A27" s="239" t="s">
        <v>36</v>
      </c>
      <c r="B27" s="398"/>
      <c r="C27" s="398"/>
      <c r="D27" s="398"/>
      <c r="E27" s="398"/>
      <c r="F27" s="398"/>
      <c r="G27" s="398"/>
    </row>
    <row r="28" spans="1:7" ht="12.75">
      <c r="A28" s="239" t="s">
        <v>36</v>
      </c>
      <c r="B28" s="398"/>
      <c r="C28" s="398"/>
      <c r="D28" s="398"/>
      <c r="E28" s="398"/>
      <c r="F28" s="398"/>
      <c r="G28" s="398"/>
    </row>
    <row r="29" spans="1:7" ht="12.75">
      <c r="A29" s="239" t="s">
        <v>36</v>
      </c>
      <c r="B29" s="398"/>
      <c r="C29" s="398"/>
      <c r="D29" s="398"/>
      <c r="E29" s="398"/>
      <c r="F29" s="398"/>
      <c r="G29" s="398"/>
    </row>
    <row r="30" spans="1:7" ht="12.75">
      <c r="A30" s="239"/>
      <c r="B30" s="398"/>
      <c r="C30" s="398"/>
      <c r="D30" s="398"/>
      <c r="E30" s="398"/>
      <c r="F30" s="398"/>
      <c r="G30" s="398"/>
    </row>
    <row r="31" spans="1:7" ht="12.75">
      <c r="A31" s="239"/>
      <c r="B31" s="398"/>
      <c r="C31" s="398"/>
      <c r="D31" s="398"/>
      <c r="E31" s="398"/>
      <c r="F31" s="398"/>
      <c r="G31" s="398"/>
    </row>
    <row r="32" spans="1:7" ht="12.75">
      <c r="A32" s="239" t="s">
        <v>36</v>
      </c>
      <c r="B32" s="398"/>
      <c r="C32" s="398"/>
      <c r="D32" s="398"/>
      <c r="E32" s="398"/>
      <c r="F32" s="398"/>
      <c r="G32" s="398"/>
    </row>
    <row r="33" spans="1:7" ht="12.75">
      <c r="A33" s="239"/>
      <c r="B33" s="398"/>
      <c r="C33" s="398"/>
      <c r="D33" s="398"/>
      <c r="E33" s="398"/>
      <c r="F33" s="398"/>
      <c r="G33" s="398"/>
    </row>
    <row r="34" spans="1:7" ht="12.75">
      <c r="A34" s="233"/>
      <c r="B34" s="240"/>
      <c r="C34" s="240"/>
      <c r="D34" s="240"/>
      <c r="E34" s="240"/>
      <c r="F34" s="240"/>
      <c r="G34" s="240"/>
    </row>
    <row r="35" spans="1:7" ht="12.75" customHeight="1">
      <c r="A35" s="398" t="s">
        <v>37</v>
      </c>
      <c r="B35" s="398"/>
      <c r="C35" s="398"/>
      <c r="D35" s="398"/>
      <c r="E35" s="398"/>
      <c r="F35" s="398"/>
      <c r="G35" s="398"/>
    </row>
    <row r="36" spans="1:7" ht="12.75">
      <c r="A36" s="398"/>
      <c r="B36" s="398"/>
      <c r="C36" s="398"/>
      <c r="D36" s="398"/>
      <c r="E36" s="398"/>
      <c r="F36" s="398"/>
      <c r="G36" s="398"/>
    </row>
    <row r="37" spans="1:7" ht="12.75">
      <c r="A37" s="398"/>
      <c r="B37" s="398"/>
      <c r="C37" s="398"/>
      <c r="D37" s="398"/>
      <c r="E37" s="398"/>
      <c r="F37" s="398"/>
      <c r="G37" s="398"/>
    </row>
    <row r="38" spans="1:7" ht="12.75">
      <c r="A38" s="233"/>
      <c r="B38" s="233"/>
      <c r="C38" s="233"/>
      <c r="D38" s="233"/>
      <c r="E38" s="233"/>
      <c r="F38" s="233"/>
      <c r="G38" s="233"/>
    </row>
    <row r="39" spans="1:7" ht="12.75">
      <c r="A39" s="398" t="s">
        <v>38</v>
      </c>
      <c r="B39" s="398"/>
      <c r="C39" s="398"/>
      <c r="D39" s="398"/>
      <c r="E39" s="398"/>
      <c r="F39" s="398"/>
      <c r="G39" s="398"/>
    </row>
    <row r="40" spans="1:7" ht="12.75">
      <c r="A40" s="398"/>
      <c r="B40" s="398"/>
      <c r="C40" s="398"/>
      <c r="D40" s="398"/>
      <c r="E40" s="398"/>
      <c r="F40" s="398"/>
      <c r="G40" s="398"/>
    </row>
    <row r="41" spans="1:7" ht="12.75">
      <c r="A41" s="398"/>
      <c r="B41" s="398"/>
      <c r="C41" s="398"/>
      <c r="D41" s="398"/>
      <c r="E41" s="398"/>
      <c r="F41" s="398"/>
      <c r="G41" s="398"/>
    </row>
    <row r="42" spans="1:7" ht="12.75">
      <c r="A42" s="398"/>
      <c r="B42" s="398"/>
      <c r="C42" s="398"/>
      <c r="D42" s="398"/>
      <c r="E42" s="398"/>
      <c r="F42" s="398"/>
      <c r="G42" s="398"/>
    </row>
    <row r="43" spans="1:7" ht="12.75">
      <c r="A43" s="238"/>
      <c r="B43" s="238"/>
      <c r="C43" s="238"/>
      <c r="D43" s="238"/>
      <c r="E43" s="238"/>
      <c r="F43" s="238"/>
      <c r="G43" s="238"/>
    </row>
    <row r="44" spans="1:11" ht="12.75">
      <c r="A44" s="237" t="s">
        <v>40</v>
      </c>
      <c r="B44" s="400">
        <f>'8.1 Costs applicant'!$D$5</f>
        <v>0</v>
      </c>
      <c r="C44" s="400"/>
      <c r="D44" s="400"/>
      <c r="E44" s="400"/>
      <c r="F44" s="400"/>
      <c r="I44" s="395" t="s">
        <v>41</v>
      </c>
      <c r="J44" s="395"/>
      <c r="K44" s="395"/>
    </row>
    <row r="45" spans="1:11" ht="12.75">
      <c r="A45" s="399"/>
      <c r="I45" s="395"/>
      <c r="J45" s="395"/>
      <c r="K45" s="395"/>
    </row>
    <row r="46" spans="1:11" ht="12.75" customHeight="1">
      <c r="A46" s="399"/>
      <c r="B46" s="398" t="s">
        <v>137</v>
      </c>
      <c r="C46" s="398"/>
      <c r="D46" s="398"/>
      <c r="E46" s="398"/>
      <c r="F46" s="398"/>
      <c r="G46" s="398"/>
      <c r="H46" s="233"/>
      <c r="I46" s="395"/>
      <c r="J46" s="395"/>
      <c r="K46" s="395"/>
    </row>
    <row r="47" spans="1:11" ht="12.75">
      <c r="A47" s="399"/>
      <c r="B47" s="398"/>
      <c r="C47" s="398"/>
      <c r="D47" s="398"/>
      <c r="E47" s="398"/>
      <c r="F47" s="398"/>
      <c r="G47" s="398"/>
      <c r="H47" s="233"/>
      <c r="I47" s="395"/>
      <c r="J47" s="395"/>
      <c r="K47" s="395"/>
    </row>
    <row r="48" spans="1:7" ht="12.75">
      <c r="A48" s="399"/>
      <c r="B48" s="398"/>
      <c r="C48" s="398"/>
      <c r="D48" s="398"/>
      <c r="E48" s="398"/>
      <c r="F48" s="398"/>
      <c r="G48" s="398"/>
    </row>
  </sheetData>
  <sheetProtection password="CD6D" sheet="1" objects="1" scenarios="1"/>
  <mergeCells count="10">
    <mergeCell ref="I44:K47"/>
    <mergeCell ref="A9:G10"/>
    <mergeCell ref="B12:F13"/>
    <mergeCell ref="B46:G48"/>
    <mergeCell ref="A45:A48"/>
    <mergeCell ref="B44:F44"/>
    <mergeCell ref="A16:G21"/>
    <mergeCell ref="B23:G33"/>
    <mergeCell ref="A35:G37"/>
    <mergeCell ref="A39:G42"/>
  </mergeCells>
  <printOptions/>
  <pageMargins left="0.75" right="0.75" top="1" bottom="1" header="0.4921259845" footer="0.4921259845"/>
  <pageSetup horizontalDpi="600" verticalDpi="600" orientation="portrait" paperSize="9" r:id="rId3"/>
  <headerFooter alignWithMargins="0">
    <oddFooter>&amp;L&amp;"Verdana,Standard"&amp;8Klima- und Energiefonds, Gumpendorfer Straße 5/22, 1060 Wien
Tel: +43/ 1/ 5850390 - 0, Fax: DW 11, E-Mail: office@klimafonds.gv.at, www.klimafonds.gv.at
Konto: PSK 96-050-923, BLZ 60.000, BIC OPSKATWW, IBAN AT106000000096050923</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Tabelle11"/>
  <dimension ref="A1:S110"/>
  <sheetViews>
    <sheetView zoomScale="75" zoomScaleNormal="75" zoomScalePageLayoutView="0" workbookViewId="0" topLeftCell="A57">
      <selection activeCell="I82" sqref="I82:L82"/>
    </sheetView>
  </sheetViews>
  <sheetFormatPr defaultColWidth="11.421875" defaultRowHeight="12.75"/>
  <cols>
    <col min="1" max="1" width="2.8515625" style="1" customWidth="1"/>
    <col min="2" max="2" width="8.8515625" style="2" customWidth="1"/>
    <col min="3" max="3" width="9.57421875" style="2" customWidth="1"/>
    <col min="4" max="4" width="32.8515625" style="2" customWidth="1"/>
    <col min="5" max="5" width="22.140625" style="2" customWidth="1"/>
    <col min="6" max="6" width="13.00390625" style="2" customWidth="1"/>
    <col min="7" max="8" width="9.140625" style="2" customWidth="1"/>
    <col min="9" max="9" width="9.421875" style="2" customWidth="1"/>
    <col min="10" max="10" width="11.7109375" style="2" customWidth="1"/>
    <col min="11" max="11" width="7.00390625" style="2" customWidth="1"/>
    <col min="12" max="12" width="10.421875" style="3" customWidth="1"/>
    <col min="13" max="13" width="12.28125" style="2" customWidth="1"/>
    <col min="14" max="15" width="0.85546875" style="1" customWidth="1"/>
    <col min="16" max="16384" width="11.421875" style="2" customWidth="1"/>
  </cols>
  <sheetData>
    <row r="1" spans="1:15" s="33" customFormat="1" ht="20.25" customHeight="1">
      <c r="A1" s="435"/>
      <c r="B1" s="435"/>
      <c r="C1" s="435"/>
      <c r="D1" s="435"/>
      <c r="E1" s="435"/>
      <c r="F1" s="435"/>
      <c r="G1" s="435"/>
      <c r="H1" s="435"/>
      <c r="I1" s="435"/>
      <c r="J1" s="436"/>
      <c r="K1" s="436"/>
      <c r="L1" s="436"/>
      <c r="M1" s="436"/>
      <c r="N1" s="32"/>
      <c r="O1" s="32"/>
    </row>
    <row r="2" s="13" customFormat="1" ht="8.25" customHeight="1"/>
    <row r="3" spans="1:15" s="33" customFormat="1" ht="15.75" customHeight="1">
      <c r="A3" s="32"/>
      <c r="B3" s="35" t="s">
        <v>65</v>
      </c>
      <c r="C3" s="35"/>
      <c r="E3" s="419"/>
      <c r="F3" s="419"/>
      <c r="G3" s="419"/>
      <c r="H3" s="419"/>
      <c r="I3" s="419"/>
      <c r="J3" s="419"/>
      <c r="K3" s="420"/>
      <c r="L3" s="34"/>
      <c r="N3" s="32"/>
      <c r="O3" s="32"/>
    </row>
    <row r="4" spans="1:15" s="33" customFormat="1" ht="12" customHeight="1" thickBot="1">
      <c r="A4" s="32"/>
      <c r="B4" s="44"/>
      <c r="C4" s="44"/>
      <c r="D4" s="25"/>
      <c r="L4" s="34"/>
      <c r="N4" s="32"/>
      <c r="O4" s="32"/>
    </row>
    <row r="5" spans="1:15" s="13" customFormat="1" ht="16.5" customHeight="1" thickTop="1">
      <c r="A5" s="36"/>
      <c r="B5" s="47" t="s">
        <v>66</v>
      </c>
      <c r="C5" s="79"/>
      <c r="D5" s="452"/>
      <c r="E5" s="452"/>
      <c r="F5" s="452"/>
      <c r="G5" s="452"/>
      <c r="H5" s="452"/>
      <c r="I5" s="452"/>
      <c r="J5" s="452"/>
      <c r="K5" s="452"/>
      <c r="L5" s="452"/>
      <c r="M5" s="453"/>
      <c r="N5" s="4"/>
      <c r="O5" s="4"/>
    </row>
    <row r="6" spans="1:15" s="13" customFormat="1" ht="16.5" customHeight="1">
      <c r="A6" s="36"/>
      <c r="B6" s="49" t="s">
        <v>67</v>
      </c>
      <c r="C6" s="80"/>
      <c r="D6" s="454">
        <f>Projekttitel</f>
        <v>0</v>
      </c>
      <c r="E6" s="454"/>
      <c r="F6" s="454"/>
      <c r="G6" s="454"/>
      <c r="H6" s="454"/>
      <c r="I6" s="454"/>
      <c r="J6" s="454"/>
      <c r="K6" s="454"/>
      <c r="L6" s="454"/>
      <c r="M6" s="455"/>
      <c r="N6" s="4"/>
      <c r="O6" s="4"/>
    </row>
    <row r="7" spans="1:15" s="13" customFormat="1" ht="16.5" customHeight="1">
      <c r="A7" s="36"/>
      <c r="B7" s="49" t="s">
        <v>68</v>
      </c>
      <c r="C7" s="80"/>
      <c r="D7" s="454">
        <f>akronym</f>
        <v>0</v>
      </c>
      <c r="E7" s="454"/>
      <c r="F7" s="454"/>
      <c r="G7" s="454"/>
      <c r="H7" s="454"/>
      <c r="I7" s="454"/>
      <c r="J7" s="454"/>
      <c r="K7" s="454"/>
      <c r="L7" s="454"/>
      <c r="M7" s="455"/>
      <c r="N7" s="4"/>
      <c r="O7" s="4"/>
    </row>
    <row r="8" spans="1:15" s="13" customFormat="1" ht="17.25" customHeight="1" thickBot="1">
      <c r="A8" s="36"/>
      <c r="B8" s="48" t="s">
        <v>69</v>
      </c>
      <c r="C8" s="81"/>
      <c r="D8" s="456">
        <f>Projektdauer</f>
        <v>0</v>
      </c>
      <c r="E8" s="456"/>
      <c r="F8" s="456"/>
      <c r="G8" s="456"/>
      <c r="H8" s="456"/>
      <c r="I8" s="456"/>
      <c r="J8" s="456"/>
      <c r="K8" s="456"/>
      <c r="L8" s="456"/>
      <c r="M8" s="457"/>
      <c r="N8" s="4"/>
      <c r="O8" s="4"/>
    </row>
    <row r="9" spans="1:15" s="13" customFormat="1" ht="7.5" customHeight="1" thickBot="1" thickTop="1">
      <c r="A9" s="40"/>
      <c r="D9" s="37"/>
      <c r="E9" s="37"/>
      <c r="F9" s="37"/>
      <c r="G9" s="56"/>
      <c r="H9" s="56"/>
      <c r="I9" s="56"/>
      <c r="J9" s="38"/>
      <c r="K9" s="39"/>
      <c r="L9" s="38"/>
      <c r="M9" s="56"/>
      <c r="N9" s="4"/>
      <c r="O9" s="4"/>
    </row>
    <row r="10" spans="1:13" ht="13.5" thickTop="1">
      <c r="A10" s="24"/>
      <c r="B10" s="166" t="s">
        <v>59</v>
      </c>
      <c r="C10" s="167"/>
      <c r="D10" s="168"/>
      <c r="E10" s="168"/>
      <c r="F10" s="168"/>
      <c r="G10" s="168"/>
      <c r="H10" s="168"/>
      <c r="I10" s="168"/>
      <c r="J10" s="168"/>
      <c r="K10" s="168"/>
      <c r="L10" s="168"/>
      <c r="M10" s="169"/>
    </row>
    <row r="11" spans="1:17" ht="39" customHeight="1" thickBot="1">
      <c r="A11" s="24"/>
      <c r="B11" s="208" t="s">
        <v>70</v>
      </c>
      <c r="C11" s="458" t="s">
        <v>71</v>
      </c>
      <c r="D11" s="459"/>
      <c r="E11" s="484" t="s">
        <v>72</v>
      </c>
      <c r="F11" s="458"/>
      <c r="G11" s="458"/>
      <c r="H11" s="459"/>
      <c r="I11" s="154" t="s">
        <v>73</v>
      </c>
      <c r="J11" s="154" t="s">
        <v>74</v>
      </c>
      <c r="K11" s="154" t="s">
        <v>75</v>
      </c>
      <c r="L11" s="154" t="s">
        <v>76</v>
      </c>
      <c r="M11" s="209" t="s">
        <v>77</v>
      </c>
      <c r="P11" s="13"/>
      <c r="Q11" s="13"/>
    </row>
    <row r="12" spans="1:16" ht="12.75">
      <c r="A12" s="24"/>
      <c r="B12" s="210"/>
      <c r="C12" s="460"/>
      <c r="D12" s="460"/>
      <c r="E12" s="449"/>
      <c r="F12" s="450"/>
      <c r="G12" s="450"/>
      <c r="H12" s="451"/>
      <c r="I12" s="150"/>
      <c r="J12" s="151"/>
      <c r="K12" s="152"/>
      <c r="L12" s="153">
        <f aca="true" t="shared" si="0" ref="L12:L26">J12*(1+K12)</f>
        <v>0</v>
      </c>
      <c r="M12" s="215">
        <f>L12*I12</f>
        <v>0</v>
      </c>
      <c r="P12" s="32">
        <f>IF(J12&gt;70.01,"ACHTUNG! Stundensatz zu hoch - max 70,01 € netto ohne GKZ; siehe Leitfaden!",0)</f>
        <v>0</v>
      </c>
    </row>
    <row r="13" spans="1:16" ht="12.75">
      <c r="A13" s="24"/>
      <c r="B13" s="172"/>
      <c r="C13" s="441"/>
      <c r="D13" s="441"/>
      <c r="E13" s="449"/>
      <c r="F13" s="450"/>
      <c r="G13" s="450"/>
      <c r="H13" s="451"/>
      <c r="I13" s="131"/>
      <c r="J13" s="151"/>
      <c r="K13" s="91"/>
      <c r="L13" s="92">
        <f t="shared" si="0"/>
        <v>0</v>
      </c>
      <c r="M13" s="171">
        <f aca="true" t="shared" si="1" ref="M13:M53">L13*I13</f>
        <v>0</v>
      </c>
      <c r="P13" s="32">
        <f>IF(J13&gt;70.01,"ACHTUNG! Stundensatz zu hoch - max 70,01 € netto ohne GKZ; siehe Leitfaden!",0)</f>
        <v>0</v>
      </c>
    </row>
    <row r="14" spans="1:19" ht="12.75" customHeight="1">
      <c r="A14" s="24"/>
      <c r="B14" s="172"/>
      <c r="C14" s="441"/>
      <c r="D14" s="441"/>
      <c r="E14" s="449"/>
      <c r="F14" s="450"/>
      <c r="G14" s="450"/>
      <c r="H14" s="451"/>
      <c r="I14" s="131"/>
      <c r="J14" s="151"/>
      <c r="K14" s="91"/>
      <c r="L14" s="92">
        <f t="shared" si="0"/>
        <v>0</v>
      </c>
      <c r="M14" s="171">
        <f t="shared" si="1"/>
        <v>0</v>
      </c>
      <c r="P14" s="381" t="s">
        <v>143</v>
      </c>
      <c r="Q14" s="421"/>
      <c r="R14" s="421"/>
      <c r="S14" s="421"/>
    </row>
    <row r="15" spans="1:19" ht="12.75">
      <c r="A15" s="24"/>
      <c r="B15" s="172"/>
      <c r="C15" s="441"/>
      <c r="D15" s="441"/>
      <c r="E15" s="449"/>
      <c r="F15" s="450"/>
      <c r="G15" s="450"/>
      <c r="H15" s="451"/>
      <c r="I15" s="131"/>
      <c r="J15" s="151"/>
      <c r="K15" s="91"/>
      <c r="L15" s="92">
        <f t="shared" si="0"/>
        <v>0</v>
      </c>
      <c r="M15" s="171">
        <f t="shared" si="1"/>
        <v>0</v>
      </c>
      <c r="P15" s="421"/>
      <c r="Q15" s="421"/>
      <c r="R15" s="421"/>
      <c r="S15" s="421"/>
    </row>
    <row r="16" spans="1:19" ht="12.75">
      <c r="A16" s="24"/>
      <c r="B16" s="172"/>
      <c r="C16" s="441"/>
      <c r="D16" s="441"/>
      <c r="E16" s="449"/>
      <c r="F16" s="450"/>
      <c r="G16" s="450"/>
      <c r="H16" s="451"/>
      <c r="I16" s="131"/>
      <c r="J16" s="151"/>
      <c r="K16" s="91"/>
      <c r="L16" s="92">
        <f t="shared" si="0"/>
        <v>0</v>
      </c>
      <c r="M16" s="171">
        <f t="shared" si="1"/>
        <v>0</v>
      </c>
      <c r="P16" s="421"/>
      <c r="Q16" s="421"/>
      <c r="R16" s="421"/>
      <c r="S16" s="421"/>
    </row>
    <row r="17" spans="1:19" ht="12.75">
      <c r="A17" s="24"/>
      <c r="B17" s="172"/>
      <c r="C17" s="441"/>
      <c r="D17" s="441"/>
      <c r="E17" s="449"/>
      <c r="F17" s="450"/>
      <c r="G17" s="450"/>
      <c r="H17" s="451"/>
      <c r="I17" s="131"/>
      <c r="J17" s="151"/>
      <c r="K17" s="91"/>
      <c r="L17" s="92">
        <f t="shared" si="0"/>
        <v>0</v>
      </c>
      <c r="M17" s="171">
        <f t="shared" si="1"/>
        <v>0</v>
      </c>
      <c r="P17" s="421"/>
      <c r="Q17" s="421"/>
      <c r="R17" s="421"/>
      <c r="S17" s="421"/>
    </row>
    <row r="18" spans="1:19" ht="12.75">
      <c r="A18" s="24"/>
      <c r="B18" s="172"/>
      <c r="C18" s="441"/>
      <c r="D18" s="441"/>
      <c r="E18" s="449"/>
      <c r="F18" s="450"/>
      <c r="G18" s="450"/>
      <c r="H18" s="451"/>
      <c r="I18" s="131"/>
      <c r="J18" s="151"/>
      <c r="K18" s="91"/>
      <c r="L18" s="92">
        <f t="shared" si="0"/>
        <v>0</v>
      </c>
      <c r="M18" s="171">
        <f t="shared" si="1"/>
        <v>0</v>
      </c>
      <c r="P18" s="421"/>
      <c r="Q18" s="421"/>
      <c r="R18" s="421"/>
      <c r="S18" s="421"/>
    </row>
    <row r="19" spans="1:19" ht="12.75">
      <c r="A19" s="24"/>
      <c r="B19" s="172"/>
      <c r="C19" s="441"/>
      <c r="D19" s="441"/>
      <c r="E19" s="449"/>
      <c r="F19" s="450"/>
      <c r="G19" s="450"/>
      <c r="H19" s="451"/>
      <c r="I19" s="131"/>
      <c r="J19" s="151"/>
      <c r="K19" s="91"/>
      <c r="L19" s="92">
        <f t="shared" si="0"/>
        <v>0</v>
      </c>
      <c r="M19" s="171">
        <f t="shared" si="1"/>
        <v>0</v>
      </c>
      <c r="P19" s="32">
        <f>IF(J19&gt;70.01,"ACHTUNG! Stundensatz zu hoch - max 70,01 € netto ohne GKZ; siehe Leitfaden!",0)</f>
        <v>0</v>
      </c>
      <c r="Q19" s="121"/>
      <c r="R19" s="121"/>
      <c r="S19" s="121"/>
    </row>
    <row r="20" spans="1:19" ht="12.75">
      <c r="A20" s="24"/>
      <c r="B20" s="172"/>
      <c r="C20" s="441"/>
      <c r="D20" s="441"/>
      <c r="E20" s="449"/>
      <c r="F20" s="450"/>
      <c r="G20" s="450"/>
      <c r="H20" s="451"/>
      <c r="I20" s="131"/>
      <c r="J20" s="151"/>
      <c r="K20" s="91"/>
      <c r="L20" s="92">
        <f t="shared" si="0"/>
        <v>0</v>
      </c>
      <c r="M20" s="171">
        <f t="shared" si="1"/>
        <v>0</v>
      </c>
      <c r="P20" s="32">
        <f aca="true" t="shared" si="2" ref="P20:P53">IF(J20&gt;70.01,"ACHTUNG! Stundensatz zu hoch - max 70,01 € netto ohne GKZ; siehe Leitfaden!",0)</f>
        <v>0</v>
      </c>
      <c r="Q20" s="121"/>
      <c r="R20" s="121"/>
      <c r="S20" s="121"/>
    </row>
    <row r="21" spans="1:19" ht="12.75">
      <c r="A21" s="24"/>
      <c r="B21" s="172"/>
      <c r="C21" s="441"/>
      <c r="D21" s="441"/>
      <c r="E21" s="449"/>
      <c r="F21" s="450"/>
      <c r="G21" s="450"/>
      <c r="H21" s="451"/>
      <c r="I21" s="131"/>
      <c r="J21" s="151"/>
      <c r="K21" s="91"/>
      <c r="L21" s="92">
        <f t="shared" si="0"/>
        <v>0</v>
      </c>
      <c r="M21" s="171">
        <f t="shared" si="1"/>
        <v>0</v>
      </c>
      <c r="P21" s="32">
        <f t="shared" si="2"/>
        <v>0</v>
      </c>
      <c r="Q21" s="120"/>
      <c r="R21" s="120"/>
      <c r="S21" s="120"/>
    </row>
    <row r="22" spans="1:16" ht="12.75">
      <c r="A22" s="24"/>
      <c r="B22" s="172"/>
      <c r="C22" s="441"/>
      <c r="D22" s="441"/>
      <c r="E22" s="449"/>
      <c r="F22" s="450"/>
      <c r="G22" s="450"/>
      <c r="H22" s="451"/>
      <c r="I22" s="131"/>
      <c r="J22" s="151"/>
      <c r="K22" s="91"/>
      <c r="L22" s="92">
        <f t="shared" si="0"/>
        <v>0</v>
      </c>
      <c r="M22" s="171">
        <f t="shared" si="1"/>
        <v>0</v>
      </c>
      <c r="P22" s="32">
        <f t="shared" si="2"/>
        <v>0</v>
      </c>
    </row>
    <row r="23" spans="1:16" ht="12.75">
      <c r="A23" s="24"/>
      <c r="B23" s="172"/>
      <c r="C23" s="441"/>
      <c r="D23" s="441"/>
      <c r="E23" s="449"/>
      <c r="F23" s="450"/>
      <c r="G23" s="450"/>
      <c r="H23" s="451"/>
      <c r="I23" s="131"/>
      <c r="J23" s="151"/>
      <c r="K23" s="91"/>
      <c r="L23" s="92">
        <f t="shared" si="0"/>
        <v>0</v>
      </c>
      <c r="M23" s="171">
        <f t="shared" si="1"/>
        <v>0</v>
      </c>
      <c r="P23" s="32">
        <f t="shared" si="2"/>
        <v>0</v>
      </c>
    </row>
    <row r="24" spans="1:16" ht="12.75">
      <c r="A24" s="24"/>
      <c r="B24" s="172"/>
      <c r="C24" s="441"/>
      <c r="D24" s="441"/>
      <c r="E24" s="449"/>
      <c r="F24" s="450"/>
      <c r="G24" s="450"/>
      <c r="H24" s="451"/>
      <c r="I24" s="131"/>
      <c r="J24" s="151"/>
      <c r="K24" s="91"/>
      <c r="L24" s="92">
        <f t="shared" si="0"/>
        <v>0</v>
      </c>
      <c r="M24" s="171">
        <f t="shared" si="1"/>
        <v>0</v>
      </c>
      <c r="P24" s="32">
        <f t="shared" si="2"/>
        <v>0</v>
      </c>
    </row>
    <row r="25" spans="1:16" ht="12.75">
      <c r="A25" s="24"/>
      <c r="B25" s="172"/>
      <c r="C25" s="441"/>
      <c r="D25" s="441"/>
      <c r="E25" s="449"/>
      <c r="F25" s="450"/>
      <c r="G25" s="450"/>
      <c r="H25" s="451"/>
      <c r="I25" s="131"/>
      <c r="J25" s="151"/>
      <c r="K25" s="91"/>
      <c r="L25" s="92">
        <f t="shared" si="0"/>
        <v>0</v>
      </c>
      <c r="M25" s="171">
        <f t="shared" si="1"/>
        <v>0</v>
      </c>
      <c r="P25" s="32">
        <f t="shared" si="2"/>
        <v>0</v>
      </c>
    </row>
    <row r="26" spans="1:16" ht="12.75">
      <c r="A26" s="24"/>
      <c r="B26" s="172"/>
      <c r="C26" s="441"/>
      <c r="D26" s="441"/>
      <c r="E26" s="449"/>
      <c r="F26" s="450"/>
      <c r="G26" s="450"/>
      <c r="H26" s="451"/>
      <c r="I26" s="131"/>
      <c r="J26" s="151"/>
      <c r="K26" s="91"/>
      <c r="L26" s="92">
        <f t="shared" si="0"/>
        <v>0</v>
      </c>
      <c r="M26" s="171">
        <f t="shared" si="1"/>
        <v>0</v>
      </c>
      <c r="P26" s="32">
        <f t="shared" si="2"/>
        <v>0</v>
      </c>
    </row>
    <row r="27" spans="1:16" ht="12.75">
      <c r="A27" s="24"/>
      <c r="B27" s="172"/>
      <c r="C27" s="441"/>
      <c r="D27" s="441"/>
      <c r="E27" s="449"/>
      <c r="F27" s="450"/>
      <c r="G27" s="450"/>
      <c r="H27" s="451"/>
      <c r="I27" s="131"/>
      <c r="J27" s="151"/>
      <c r="K27" s="91"/>
      <c r="L27" s="92">
        <f aca="true" t="shared" si="3" ref="L27:L53">J27*(1+K27)</f>
        <v>0</v>
      </c>
      <c r="M27" s="171">
        <f t="shared" si="1"/>
        <v>0</v>
      </c>
      <c r="P27" s="32">
        <f t="shared" si="2"/>
        <v>0</v>
      </c>
    </row>
    <row r="28" spans="1:16" ht="12.75">
      <c r="A28" s="24"/>
      <c r="B28" s="172"/>
      <c r="C28" s="441"/>
      <c r="D28" s="441"/>
      <c r="E28" s="449"/>
      <c r="F28" s="450"/>
      <c r="G28" s="450"/>
      <c r="H28" s="451"/>
      <c r="I28" s="131"/>
      <c r="J28" s="151"/>
      <c r="K28" s="91"/>
      <c r="L28" s="92">
        <f t="shared" si="3"/>
        <v>0</v>
      </c>
      <c r="M28" s="171">
        <f t="shared" si="1"/>
        <v>0</v>
      </c>
      <c r="P28" s="32">
        <f t="shared" si="2"/>
        <v>0</v>
      </c>
    </row>
    <row r="29" spans="1:16" ht="12.75">
      <c r="A29" s="24"/>
      <c r="B29" s="172"/>
      <c r="C29" s="441"/>
      <c r="D29" s="441"/>
      <c r="E29" s="449"/>
      <c r="F29" s="450"/>
      <c r="G29" s="450"/>
      <c r="H29" s="451"/>
      <c r="I29" s="131"/>
      <c r="J29" s="151"/>
      <c r="K29" s="91"/>
      <c r="L29" s="92">
        <f t="shared" si="3"/>
        <v>0</v>
      </c>
      <c r="M29" s="171">
        <f t="shared" si="1"/>
        <v>0</v>
      </c>
      <c r="P29" s="32">
        <f t="shared" si="2"/>
        <v>0</v>
      </c>
    </row>
    <row r="30" spans="1:16" ht="12.75">
      <c r="A30" s="24"/>
      <c r="B30" s="172"/>
      <c r="C30" s="441"/>
      <c r="D30" s="441"/>
      <c r="E30" s="449"/>
      <c r="F30" s="450"/>
      <c r="G30" s="450"/>
      <c r="H30" s="451"/>
      <c r="I30" s="131"/>
      <c r="J30" s="151"/>
      <c r="K30" s="91"/>
      <c r="L30" s="92">
        <f t="shared" si="3"/>
        <v>0</v>
      </c>
      <c r="M30" s="171">
        <f t="shared" si="1"/>
        <v>0</v>
      </c>
      <c r="P30" s="32">
        <f t="shared" si="2"/>
        <v>0</v>
      </c>
    </row>
    <row r="31" spans="1:16" ht="12.75">
      <c r="A31" s="24"/>
      <c r="B31" s="172"/>
      <c r="C31" s="441"/>
      <c r="D31" s="441"/>
      <c r="E31" s="449"/>
      <c r="F31" s="450"/>
      <c r="G31" s="450"/>
      <c r="H31" s="451"/>
      <c r="I31" s="131"/>
      <c r="J31" s="151"/>
      <c r="K31" s="91"/>
      <c r="L31" s="92">
        <f t="shared" si="3"/>
        <v>0</v>
      </c>
      <c r="M31" s="171">
        <f t="shared" si="1"/>
        <v>0</v>
      </c>
      <c r="P31" s="32">
        <f t="shared" si="2"/>
        <v>0</v>
      </c>
    </row>
    <row r="32" spans="1:16" ht="12.75">
      <c r="A32" s="24"/>
      <c r="B32" s="172"/>
      <c r="C32" s="441"/>
      <c r="D32" s="441"/>
      <c r="E32" s="449"/>
      <c r="F32" s="450"/>
      <c r="G32" s="450"/>
      <c r="H32" s="451"/>
      <c r="I32" s="131"/>
      <c r="J32" s="151"/>
      <c r="K32" s="91"/>
      <c r="L32" s="92">
        <f t="shared" si="3"/>
        <v>0</v>
      </c>
      <c r="M32" s="171">
        <f t="shared" si="1"/>
        <v>0</v>
      </c>
      <c r="P32" s="32">
        <f t="shared" si="2"/>
        <v>0</v>
      </c>
    </row>
    <row r="33" spans="1:16" ht="12.75">
      <c r="A33" s="24"/>
      <c r="B33" s="172"/>
      <c r="C33" s="441"/>
      <c r="D33" s="441"/>
      <c r="E33" s="449"/>
      <c r="F33" s="450"/>
      <c r="G33" s="450"/>
      <c r="H33" s="451"/>
      <c r="I33" s="131"/>
      <c r="J33" s="151"/>
      <c r="K33" s="91"/>
      <c r="L33" s="92">
        <f t="shared" si="3"/>
        <v>0</v>
      </c>
      <c r="M33" s="171">
        <f t="shared" si="1"/>
        <v>0</v>
      </c>
      <c r="P33" s="32">
        <f t="shared" si="2"/>
        <v>0</v>
      </c>
    </row>
    <row r="34" spans="1:16" ht="12.75">
      <c r="A34" s="24"/>
      <c r="B34" s="172"/>
      <c r="C34" s="441"/>
      <c r="D34" s="441"/>
      <c r="E34" s="449"/>
      <c r="F34" s="450"/>
      <c r="G34" s="450"/>
      <c r="H34" s="451"/>
      <c r="I34" s="131"/>
      <c r="J34" s="151"/>
      <c r="K34" s="91"/>
      <c r="L34" s="92">
        <f t="shared" si="3"/>
        <v>0</v>
      </c>
      <c r="M34" s="171">
        <f t="shared" si="1"/>
        <v>0</v>
      </c>
      <c r="P34" s="32">
        <f t="shared" si="2"/>
        <v>0</v>
      </c>
    </row>
    <row r="35" spans="1:16" ht="12.75">
      <c r="A35" s="24"/>
      <c r="B35" s="172"/>
      <c r="C35" s="441"/>
      <c r="D35" s="441"/>
      <c r="E35" s="449"/>
      <c r="F35" s="450"/>
      <c r="G35" s="450"/>
      <c r="H35" s="451"/>
      <c r="I35" s="131"/>
      <c r="J35" s="151"/>
      <c r="K35" s="91"/>
      <c r="L35" s="92">
        <f t="shared" si="3"/>
        <v>0</v>
      </c>
      <c r="M35" s="171">
        <f t="shared" si="1"/>
        <v>0</v>
      </c>
      <c r="P35" s="32">
        <f t="shared" si="2"/>
        <v>0</v>
      </c>
    </row>
    <row r="36" spans="1:16" ht="12.75">
      <c r="A36" s="24"/>
      <c r="B36" s="172"/>
      <c r="C36" s="441"/>
      <c r="D36" s="441"/>
      <c r="E36" s="449"/>
      <c r="F36" s="450"/>
      <c r="G36" s="450"/>
      <c r="H36" s="451"/>
      <c r="I36" s="131"/>
      <c r="J36" s="151"/>
      <c r="K36" s="91"/>
      <c r="L36" s="92">
        <f t="shared" si="3"/>
        <v>0</v>
      </c>
      <c r="M36" s="171">
        <f t="shared" si="1"/>
        <v>0</v>
      </c>
      <c r="P36" s="32">
        <f t="shared" si="2"/>
        <v>0</v>
      </c>
    </row>
    <row r="37" spans="1:16" ht="12.75">
      <c r="A37" s="24"/>
      <c r="B37" s="172"/>
      <c r="C37" s="441"/>
      <c r="D37" s="441"/>
      <c r="E37" s="449"/>
      <c r="F37" s="450"/>
      <c r="G37" s="450"/>
      <c r="H37" s="451"/>
      <c r="I37" s="131"/>
      <c r="J37" s="151"/>
      <c r="K37" s="91"/>
      <c r="L37" s="92">
        <f t="shared" si="3"/>
        <v>0</v>
      </c>
      <c r="M37" s="171">
        <f t="shared" si="1"/>
        <v>0</v>
      </c>
      <c r="P37" s="32">
        <f t="shared" si="2"/>
        <v>0</v>
      </c>
    </row>
    <row r="38" spans="1:16" ht="12.75">
      <c r="A38" s="24"/>
      <c r="B38" s="172"/>
      <c r="C38" s="441"/>
      <c r="D38" s="441"/>
      <c r="E38" s="449"/>
      <c r="F38" s="450"/>
      <c r="G38" s="450"/>
      <c r="H38" s="451"/>
      <c r="I38" s="131"/>
      <c r="J38" s="151"/>
      <c r="K38" s="91"/>
      <c r="L38" s="92">
        <f t="shared" si="3"/>
        <v>0</v>
      </c>
      <c r="M38" s="171">
        <f t="shared" si="1"/>
        <v>0</v>
      </c>
      <c r="P38" s="32">
        <f t="shared" si="2"/>
        <v>0</v>
      </c>
    </row>
    <row r="39" spans="1:16" ht="12.75">
      <c r="A39" s="24"/>
      <c r="B39" s="172"/>
      <c r="C39" s="441"/>
      <c r="D39" s="441"/>
      <c r="E39" s="449"/>
      <c r="F39" s="450"/>
      <c r="G39" s="450"/>
      <c r="H39" s="451"/>
      <c r="I39" s="131"/>
      <c r="J39" s="151"/>
      <c r="K39" s="91"/>
      <c r="L39" s="92">
        <f t="shared" si="3"/>
        <v>0</v>
      </c>
      <c r="M39" s="171">
        <f t="shared" si="1"/>
        <v>0</v>
      </c>
      <c r="P39" s="32">
        <f t="shared" si="2"/>
        <v>0</v>
      </c>
    </row>
    <row r="40" spans="1:16" ht="12.75">
      <c r="A40" s="24"/>
      <c r="B40" s="172"/>
      <c r="C40" s="441"/>
      <c r="D40" s="441"/>
      <c r="E40" s="449"/>
      <c r="F40" s="450"/>
      <c r="G40" s="450"/>
      <c r="H40" s="451"/>
      <c r="I40" s="131"/>
      <c r="J40" s="151"/>
      <c r="K40" s="91"/>
      <c r="L40" s="92">
        <f t="shared" si="3"/>
        <v>0</v>
      </c>
      <c r="M40" s="171">
        <f t="shared" si="1"/>
        <v>0</v>
      </c>
      <c r="P40" s="32">
        <f t="shared" si="2"/>
        <v>0</v>
      </c>
    </row>
    <row r="41" spans="1:16" ht="12.75">
      <c r="A41" s="24"/>
      <c r="B41" s="172"/>
      <c r="C41" s="441"/>
      <c r="D41" s="441"/>
      <c r="E41" s="449"/>
      <c r="F41" s="450"/>
      <c r="G41" s="450"/>
      <c r="H41" s="451"/>
      <c r="I41" s="131"/>
      <c r="J41" s="151"/>
      <c r="K41" s="91"/>
      <c r="L41" s="92">
        <f t="shared" si="3"/>
        <v>0</v>
      </c>
      <c r="M41" s="171">
        <f t="shared" si="1"/>
        <v>0</v>
      </c>
      <c r="P41" s="32">
        <f t="shared" si="2"/>
        <v>0</v>
      </c>
    </row>
    <row r="42" spans="1:16" ht="12.75">
      <c r="A42" s="24"/>
      <c r="B42" s="172"/>
      <c r="C42" s="441"/>
      <c r="D42" s="441"/>
      <c r="E42" s="449"/>
      <c r="F42" s="450"/>
      <c r="G42" s="450"/>
      <c r="H42" s="451"/>
      <c r="I42" s="131"/>
      <c r="J42" s="151"/>
      <c r="K42" s="91"/>
      <c r="L42" s="92">
        <f t="shared" si="3"/>
        <v>0</v>
      </c>
      <c r="M42" s="171">
        <f t="shared" si="1"/>
        <v>0</v>
      </c>
      <c r="P42" s="32">
        <f t="shared" si="2"/>
        <v>0</v>
      </c>
    </row>
    <row r="43" spans="1:16" ht="12.75">
      <c r="A43" s="24"/>
      <c r="B43" s="172"/>
      <c r="C43" s="441"/>
      <c r="D43" s="441"/>
      <c r="E43" s="449"/>
      <c r="F43" s="450"/>
      <c r="G43" s="450"/>
      <c r="H43" s="451"/>
      <c r="I43" s="131"/>
      <c r="J43" s="151"/>
      <c r="K43" s="91"/>
      <c r="L43" s="92">
        <f t="shared" si="3"/>
        <v>0</v>
      </c>
      <c r="M43" s="171">
        <f t="shared" si="1"/>
        <v>0</v>
      </c>
      <c r="P43" s="32">
        <f t="shared" si="2"/>
        <v>0</v>
      </c>
    </row>
    <row r="44" spans="1:16" ht="12.75">
      <c r="A44" s="24"/>
      <c r="B44" s="172"/>
      <c r="C44" s="441"/>
      <c r="D44" s="441"/>
      <c r="E44" s="449"/>
      <c r="F44" s="450"/>
      <c r="G44" s="450"/>
      <c r="H44" s="451"/>
      <c r="I44" s="131"/>
      <c r="J44" s="151"/>
      <c r="K44" s="91"/>
      <c r="L44" s="92">
        <f t="shared" si="3"/>
        <v>0</v>
      </c>
      <c r="M44" s="171">
        <f t="shared" si="1"/>
        <v>0</v>
      </c>
      <c r="P44" s="32">
        <f t="shared" si="2"/>
        <v>0</v>
      </c>
    </row>
    <row r="45" spans="1:16" ht="12.75">
      <c r="A45" s="24"/>
      <c r="B45" s="172"/>
      <c r="C45" s="441"/>
      <c r="D45" s="441"/>
      <c r="E45" s="449"/>
      <c r="F45" s="450"/>
      <c r="G45" s="450"/>
      <c r="H45" s="451"/>
      <c r="I45" s="131"/>
      <c r="J45" s="151"/>
      <c r="K45" s="91"/>
      <c r="L45" s="92">
        <f t="shared" si="3"/>
        <v>0</v>
      </c>
      <c r="M45" s="171">
        <f t="shared" si="1"/>
        <v>0</v>
      </c>
      <c r="P45" s="32">
        <f t="shared" si="2"/>
        <v>0</v>
      </c>
    </row>
    <row r="46" spans="1:16" ht="12.75">
      <c r="A46" s="24"/>
      <c r="B46" s="172"/>
      <c r="C46" s="441"/>
      <c r="D46" s="441"/>
      <c r="E46" s="449"/>
      <c r="F46" s="450"/>
      <c r="G46" s="450"/>
      <c r="H46" s="451"/>
      <c r="I46" s="131"/>
      <c r="J46" s="151"/>
      <c r="K46" s="91"/>
      <c r="L46" s="92">
        <f t="shared" si="3"/>
        <v>0</v>
      </c>
      <c r="M46" s="171">
        <f t="shared" si="1"/>
        <v>0</v>
      </c>
      <c r="P46" s="32">
        <f t="shared" si="2"/>
        <v>0</v>
      </c>
    </row>
    <row r="47" spans="1:16" ht="12.75">
      <c r="A47" s="24"/>
      <c r="B47" s="172"/>
      <c r="C47" s="441"/>
      <c r="D47" s="441"/>
      <c r="E47" s="449"/>
      <c r="F47" s="450"/>
      <c r="G47" s="450"/>
      <c r="H47" s="451"/>
      <c r="I47" s="131"/>
      <c r="J47" s="151"/>
      <c r="K47" s="91"/>
      <c r="L47" s="92">
        <f t="shared" si="3"/>
        <v>0</v>
      </c>
      <c r="M47" s="171">
        <f t="shared" si="1"/>
        <v>0</v>
      </c>
      <c r="P47" s="32">
        <f t="shared" si="2"/>
        <v>0</v>
      </c>
    </row>
    <row r="48" spans="1:16" ht="12.75">
      <c r="A48" s="24"/>
      <c r="B48" s="172"/>
      <c r="C48" s="441"/>
      <c r="D48" s="441"/>
      <c r="E48" s="449"/>
      <c r="F48" s="450"/>
      <c r="G48" s="450"/>
      <c r="H48" s="451"/>
      <c r="I48" s="131"/>
      <c r="J48" s="151"/>
      <c r="K48" s="91"/>
      <c r="L48" s="92">
        <f t="shared" si="3"/>
        <v>0</v>
      </c>
      <c r="M48" s="171">
        <f t="shared" si="1"/>
        <v>0</v>
      </c>
      <c r="P48" s="32">
        <f t="shared" si="2"/>
        <v>0</v>
      </c>
    </row>
    <row r="49" spans="1:16" ht="12.75">
      <c r="A49" s="24"/>
      <c r="B49" s="172"/>
      <c r="C49" s="441"/>
      <c r="D49" s="441"/>
      <c r="E49" s="449"/>
      <c r="F49" s="450"/>
      <c r="G49" s="450"/>
      <c r="H49" s="451"/>
      <c r="I49" s="131"/>
      <c r="J49" s="151"/>
      <c r="K49" s="91"/>
      <c r="L49" s="92">
        <f t="shared" si="3"/>
        <v>0</v>
      </c>
      <c r="M49" s="171">
        <f t="shared" si="1"/>
        <v>0</v>
      </c>
      <c r="P49" s="32">
        <f t="shared" si="2"/>
        <v>0</v>
      </c>
    </row>
    <row r="50" spans="1:16" ht="12.75">
      <c r="A50" s="24"/>
      <c r="B50" s="172"/>
      <c r="C50" s="441"/>
      <c r="D50" s="441"/>
      <c r="E50" s="449"/>
      <c r="F50" s="450"/>
      <c r="G50" s="450"/>
      <c r="H50" s="451"/>
      <c r="I50" s="131"/>
      <c r="J50" s="151"/>
      <c r="K50" s="91"/>
      <c r="L50" s="92">
        <f t="shared" si="3"/>
        <v>0</v>
      </c>
      <c r="M50" s="171">
        <f t="shared" si="1"/>
        <v>0</v>
      </c>
      <c r="P50" s="32">
        <f t="shared" si="2"/>
        <v>0</v>
      </c>
    </row>
    <row r="51" spans="1:16" ht="12.75">
      <c r="A51" s="24"/>
      <c r="B51" s="172"/>
      <c r="C51" s="441"/>
      <c r="D51" s="441"/>
      <c r="E51" s="449"/>
      <c r="F51" s="450"/>
      <c r="G51" s="450"/>
      <c r="H51" s="451"/>
      <c r="I51" s="131"/>
      <c r="J51" s="151"/>
      <c r="K51" s="91"/>
      <c r="L51" s="92">
        <f t="shared" si="3"/>
        <v>0</v>
      </c>
      <c r="M51" s="171">
        <f t="shared" si="1"/>
        <v>0</v>
      </c>
      <c r="P51" s="32">
        <f t="shared" si="2"/>
        <v>0</v>
      </c>
    </row>
    <row r="52" spans="1:16" ht="12.75">
      <c r="A52" s="24"/>
      <c r="B52" s="172"/>
      <c r="C52" s="441"/>
      <c r="D52" s="441"/>
      <c r="E52" s="449"/>
      <c r="F52" s="450"/>
      <c r="G52" s="450"/>
      <c r="H52" s="451"/>
      <c r="I52" s="131"/>
      <c r="J52" s="151"/>
      <c r="K52" s="91"/>
      <c r="L52" s="92">
        <f t="shared" si="3"/>
        <v>0</v>
      </c>
      <c r="M52" s="171">
        <f t="shared" si="1"/>
        <v>0</v>
      </c>
      <c r="P52" s="32">
        <f t="shared" si="2"/>
        <v>0</v>
      </c>
    </row>
    <row r="53" spans="1:16" ht="13.5" thickBot="1">
      <c r="A53" s="24"/>
      <c r="B53" s="173"/>
      <c r="C53" s="461"/>
      <c r="D53" s="461"/>
      <c r="E53" s="462"/>
      <c r="F53" s="463"/>
      <c r="G53" s="463"/>
      <c r="H53" s="464"/>
      <c r="I53" s="132"/>
      <c r="J53" s="151"/>
      <c r="K53" s="135"/>
      <c r="L53" s="133">
        <f t="shared" si="3"/>
        <v>0</v>
      </c>
      <c r="M53" s="171">
        <f t="shared" si="1"/>
        <v>0</v>
      </c>
      <c r="P53" s="32">
        <f t="shared" si="2"/>
        <v>0</v>
      </c>
    </row>
    <row r="54" spans="1:16" ht="13.5" thickBot="1">
      <c r="A54" s="24"/>
      <c r="B54" s="174" t="s">
        <v>78</v>
      </c>
      <c r="C54" s="465"/>
      <c r="D54" s="466"/>
      <c r="E54" s="466"/>
      <c r="F54" s="466"/>
      <c r="G54" s="466"/>
      <c r="H54" s="466"/>
      <c r="I54" s="466"/>
      <c r="J54" s="466"/>
      <c r="K54" s="466"/>
      <c r="L54" s="467"/>
      <c r="M54" s="175">
        <f>SUM(M12:M53)</f>
        <v>0</v>
      </c>
      <c r="P54" s="32">
        <f>IF(J54&gt;69.38,"ACHTUNG! Stundensatz zu hoch - max 69,38 € netto ohne GKZ; siehe Leitfaden!",0)</f>
        <v>0</v>
      </c>
    </row>
    <row r="55" spans="1:13" ht="7.5" customHeight="1" thickTop="1">
      <c r="A55" s="24"/>
      <c r="B55" s="26"/>
      <c r="C55" s="26"/>
      <c r="D55" s="27"/>
      <c r="E55" s="27"/>
      <c r="F55" s="27"/>
      <c r="G55" s="27"/>
      <c r="H55" s="27"/>
      <c r="I55" s="27"/>
      <c r="J55" s="27"/>
      <c r="K55" s="27"/>
      <c r="L55" s="28"/>
      <c r="M55" s="27"/>
    </row>
    <row r="56" spans="1:14" ht="7.5" customHeight="1" thickBot="1">
      <c r="A56" s="29"/>
      <c r="B56" s="73"/>
      <c r="C56" s="73"/>
      <c r="D56" s="74"/>
      <c r="E56" s="73"/>
      <c r="F56" s="73"/>
      <c r="G56" s="73"/>
      <c r="H56" s="73"/>
      <c r="I56" s="73"/>
      <c r="J56" s="73"/>
      <c r="K56" s="73"/>
      <c r="L56" s="74"/>
      <c r="M56" s="73"/>
      <c r="N56" s="29"/>
    </row>
    <row r="57" spans="1:15" ht="13.5" customHeight="1" thickTop="1">
      <c r="A57" s="23"/>
      <c r="B57" s="468" t="s">
        <v>60</v>
      </c>
      <c r="C57" s="469"/>
      <c r="D57" s="469"/>
      <c r="E57" s="469"/>
      <c r="F57" s="469"/>
      <c r="G57" s="469"/>
      <c r="H57" s="469"/>
      <c r="I57" s="469"/>
      <c r="J57" s="469"/>
      <c r="K57" s="469"/>
      <c r="L57" s="469"/>
      <c r="M57" s="470"/>
      <c r="N57" s="2"/>
      <c r="O57" s="2"/>
    </row>
    <row r="58" spans="1:15" ht="39" customHeight="1" thickBot="1">
      <c r="A58" s="23"/>
      <c r="B58" s="170" t="s">
        <v>70</v>
      </c>
      <c r="C58" s="446" t="s">
        <v>82</v>
      </c>
      <c r="D58" s="446"/>
      <c r="E58" s="446"/>
      <c r="F58" s="446"/>
      <c r="G58" s="446"/>
      <c r="H58" s="446"/>
      <c r="I58" s="446"/>
      <c r="J58" s="446"/>
      <c r="K58" s="446"/>
      <c r="L58" s="446"/>
      <c r="M58" s="254" t="s">
        <v>81</v>
      </c>
      <c r="N58" s="2"/>
      <c r="O58" s="2"/>
    </row>
    <row r="59" spans="1:15" ht="12.75">
      <c r="A59" s="23"/>
      <c r="B59" s="176"/>
      <c r="C59" s="445"/>
      <c r="D59" s="445"/>
      <c r="E59" s="445"/>
      <c r="F59" s="445"/>
      <c r="G59" s="445"/>
      <c r="H59" s="445"/>
      <c r="I59" s="445"/>
      <c r="J59" s="445"/>
      <c r="K59" s="445"/>
      <c r="L59" s="445"/>
      <c r="M59" s="182"/>
      <c r="N59" s="2"/>
      <c r="O59" s="2"/>
    </row>
    <row r="60" spans="1:15" ht="12.75">
      <c r="A60" s="23"/>
      <c r="B60" s="177"/>
      <c r="C60" s="441"/>
      <c r="D60" s="441"/>
      <c r="E60" s="441"/>
      <c r="F60" s="441"/>
      <c r="G60" s="441"/>
      <c r="H60" s="441"/>
      <c r="I60" s="441"/>
      <c r="J60" s="441"/>
      <c r="K60" s="441"/>
      <c r="L60" s="441"/>
      <c r="M60" s="183"/>
      <c r="N60" s="2"/>
      <c r="O60" s="2"/>
    </row>
    <row r="61" spans="1:15" ht="12.75">
      <c r="A61" s="23"/>
      <c r="B61" s="177"/>
      <c r="C61" s="441"/>
      <c r="D61" s="441"/>
      <c r="E61" s="441"/>
      <c r="F61" s="441"/>
      <c r="G61" s="441"/>
      <c r="H61" s="441"/>
      <c r="I61" s="441"/>
      <c r="J61" s="441"/>
      <c r="K61" s="441"/>
      <c r="L61" s="441"/>
      <c r="M61" s="183"/>
      <c r="N61" s="2"/>
      <c r="O61" s="2"/>
    </row>
    <row r="62" spans="1:15" ht="12.75">
      <c r="A62" s="23"/>
      <c r="B62" s="177"/>
      <c r="C62" s="441"/>
      <c r="D62" s="441"/>
      <c r="E62" s="441"/>
      <c r="F62" s="441"/>
      <c r="G62" s="441"/>
      <c r="H62" s="441"/>
      <c r="I62" s="441"/>
      <c r="J62" s="441"/>
      <c r="K62" s="441"/>
      <c r="L62" s="441"/>
      <c r="M62" s="183"/>
      <c r="N62" s="2"/>
      <c r="O62" s="2"/>
    </row>
    <row r="63" spans="1:15" ht="12.75">
      <c r="A63" s="23"/>
      <c r="B63" s="177"/>
      <c r="C63" s="441"/>
      <c r="D63" s="441"/>
      <c r="E63" s="441"/>
      <c r="F63" s="441"/>
      <c r="G63" s="441"/>
      <c r="H63" s="441"/>
      <c r="I63" s="441"/>
      <c r="J63" s="441"/>
      <c r="K63" s="441"/>
      <c r="L63" s="441"/>
      <c r="M63" s="183"/>
      <c r="N63" s="2"/>
      <c r="O63" s="2"/>
    </row>
    <row r="64" spans="1:15" ht="12.75">
      <c r="A64" s="23"/>
      <c r="B64" s="177"/>
      <c r="C64" s="441"/>
      <c r="D64" s="441"/>
      <c r="E64" s="441"/>
      <c r="F64" s="441"/>
      <c r="G64" s="441"/>
      <c r="H64" s="441"/>
      <c r="I64" s="441"/>
      <c r="J64" s="441"/>
      <c r="K64" s="441"/>
      <c r="L64" s="441"/>
      <c r="M64" s="183"/>
      <c r="N64" s="2"/>
      <c r="O64" s="2"/>
    </row>
    <row r="65" spans="1:15" ht="12.75">
      <c r="A65" s="23"/>
      <c r="B65" s="177"/>
      <c r="C65" s="441"/>
      <c r="D65" s="441"/>
      <c r="E65" s="441"/>
      <c r="F65" s="441"/>
      <c r="G65" s="441"/>
      <c r="H65" s="441"/>
      <c r="I65" s="441"/>
      <c r="J65" s="441"/>
      <c r="K65" s="441"/>
      <c r="L65" s="441"/>
      <c r="M65" s="183"/>
      <c r="N65" s="2"/>
      <c r="O65" s="2"/>
    </row>
    <row r="66" spans="1:15" ht="12.75">
      <c r="A66" s="23"/>
      <c r="B66" s="177"/>
      <c r="C66" s="441"/>
      <c r="D66" s="441"/>
      <c r="E66" s="441"/>
      <c r="F66" s="441"/>
      <c r="G66" s="441"/>
      <c r="H66" s="441"/>
      <c r="I66" s="441"/>
      <c r="J66" s="441"/>
      <c r="K66" s="441"/>
      <c r="L66" s="441"/>
      <c r="M66" s="183"/>
      <c r="N66" s="2"/>
      <c r="O66" s="2"/>
    </row>
    <row r="67" spans="1:15" ht="12.75">
      <c r="A67" s="23"/>
      <c r="B67" s="177"/>
      <c r="C67" s="441"/>
      <c r="D67" s="441"/>
      <c r="E67" s="441"/>
      <c r="F67" s="441"/>
      <c r="G67" s="441"/>
      <c r="H67" s="441"/>
      <c r="I67" s="441"/>
      <c r="J67" s="441"/>
      <c r="K67" s="441"/>
      <c r="L67" s="441"/>
      <c r="M67" s="183"/>
      <c r="N67" s="2"/>
      <c r="O67" s="2"/>
    </row>
    <row r="68" spans="1:15" ht="12.75">
      <c r="A68" s="23"/>
      <c r="B68" s="177"/>
      <c r="C68" s="441"/>
      <c r="D68" s="441"/>
      <c r="E68" s="441"/>
      <c r="F68" s="441"/>
      <c r="G68" s="441"/>
      <c r="H68" s="441"/>
      <c r="I68" s="441"/>
      <c r="J68" s="441"/>
      <c r="K68" s="441"/>
      <c r="L68" s="441"/>
      <c r="M68" s="183"/>
      <c r="N68" s="2"/>
      <c r="O68" s="2"/>
    </row>
    <row r="69" spans="1:15" ht="13.5" thickBot="1">
      <c r="A69" s="23"/>
      <c r="B69" s="178"/>
      <c r="C69" s="413"/>
      <c r="D69" s="413"/>
      <c r="E69" s="413"/>
      <c r="F69" s="413"/>
      <c r="G69" s="413"/>
      <c r="H69" s="413"/>
      <c r="I69" s="413"/>
      <c r="J69" s="413"/>
      <c r="K69" s="413"/>
      <c r="L69" s="413"/>
      <c r="M69" s="184"/>
      <c r="N69" s="2"/>
      <c r="O69" s="2"/>
    </row>
    <row r="70" spans="1:14" ht="13.5" thickBot="1">
      <c r="A70" s="23"/>
      <c r="B70" s="174" t="s">
        <v>78</v>
      </c>
      <c r="C70" s="434"/>
      <c r="D70" s="434"/>
      <c r="E70" s="434"/>
      <c r="F70" s="434"/>
      <c r="G70" s="434"/>
      <c r="H70" s="434"/>
      <c r="I70" s="434"/>
      <c r="J70" s="434"/>
      <c r="K70" s="434"/>
      <c r="L70" s="434"/>
      <c r="M70" s="185">
        <f>SUM(M59:M69)</f>
        <v>0</v>
      </c>
      <c r="N70" s="23"/>
    </row>
    <row r="71" spans="1:14" ht="7.5" customHeight="1" thickBot="1" thickTop="1">
      <c r="A71" s="23"/>
      <c r="B71" s="75"/>
      <c r="C71" s="75"/>
      <c r="D71" s="76"/>
      <c r="E71" s="77"/>
      <c r="F71" s="77"/>
      <c r="G71" s="77"/>
      <c r="H71" s="77"/>
      <c r="I71" s="77"/>
      <c r="J71" s="77"/>
      <c r="K71" s="77"/>
      <c r="L71" s="78"/>
      <c r="M71" s="77"/>
      <c r="N71" s="23"/>
    </row>
    <row r="72" spans="1:14" ht="13.5" customHeight="1" thickTop="1">
      <c r="A72" s="23"/>
      <c r="B72" s="427" t="s">
        <v>61</v>
      </c>
      <c r="C72" s="428"/>
      <c r="D72" s="428"/>
      <c r="E72" s="428"/>
      <c r="F72" s="428"/>
      <c r="G72" s="428"/>
      <c r="H72" s="428"/>
      <c r="I72" s="429"/>
      <c r="J72" s="429"/>
      <c r="K72" s="429"/>
      <c r="L72" s="429"/>
      <c r="M72" s="430"/>
      <c r="N72" s="23"/>
    </row>
    <row r="73" spans="1:14" ht="26.25" thickBot="1">
      <c r="A73" s="23"/>
      <c r="B73" s="170" t="s">
        <v>70</v>
      </c>
      <c r="C73" s="431" t="s">
        <v>83</v>
      </c>
      <c r="D73" s="432"/>
      <c r="E73" s="432"/>
      <c r="F73" s="432"/>
      <c r="G73" s="432"/>
      <c r="H73" s="433"/>
      <c r="I73" s="425" t="s">
        <v>79</v>
      </c>
      <c r="J73" s="426"/>
      <c r="K73" s="407" t="s">
        <v>80</v>
      </c>
      <c r="L73" s="409"/>
      <c r="M73" s="254" t="s">
        <v>81</v>
      </c>
      <c r="N73" s="23"/>
    </row>
    <row r="74" spans="1:14" ht="12.75">
      <c r="A74" s="23"/>
      <c r="B74" s="186"/>
      <c r="C74" s="481"/>
      <c r="D74" s="482"/>
      <c r="E74" s="482"/>
      <c r="F74" s="482"/>
      <c r="G74" s="482"/>
      <c r="H74" s="483"/>
      <c r="I74" s="439"/>
      <c r="J74" s="440"/>
      <c r="K74" s="437"/>
      <c r="L74" s="438"/>
      <c r="M74" s="187">
        <f aca="true" t="shared" si="4" ref="M74:M84">I74/(1+K74)</f>
        <v>0</v>
      </c>
      <c r="N74" s="23"/>
    </row>
    <row r="75" spans="1:14" ht="12.75" customHeight="1">
      <c r="A75" s="23"/>
      <c r="B75" s="188"/>
      <c r="C75" s="401"/>
      <c r="D75" s="402"/>
      <c r="E75" s="402"/>
      <c r="F75" s="402"/>
      <c r="G75" s="402"/>
      <c r="H75" s="403"/>
      <c r="I75" s="422"/>
      <c r="J75" s="423"/>
      <c r="K75" s="417"/>
      <c r="L75" s="418"/>
      <c r="M75" s="189">
        <f t="shared" si="4"/>
        <v>0</v>
      </c>
      <c r="N75" s="23"/>
    </row>
    <row r="76" spans="1:14" ht="12.75" customHeight="1">
      <c r="A76" s="23"/>
      <c r="B76" s="188"/>
      <c r="C76" s="401"/>
      <c r="D76" s="402"/>
      <c r="E76" s="402"/>
      <c r="F76" s="402"/>
      <c r="G76" s="402"/>
      <c r="H76" s="403"/>
      <c r="I76" s="422"/>
      <c r="J76" s="423"/>
      <c r="K76" s="417"/>
      <c r="L76" s="418"/>
      <c r="M76" s="189">
        <f t="shared" si="4"/>
        <v>0</v>
      </c>
      <c r="N76" s="23"/>
    </row>
    <row r="77" spans="1:14" ht="12.75" customHeight="1">
      <c r="A77" s="23"/>
      <c r="B77" s="188"/>
      <c r="C77" s="401"/>
      <c r="D77" s="402"/>
      <c r="E77" s="402"/>
      <c r="F77" s="402"/>
      <c r="G77" s="402"/>
      <c r="H77" s="403"/>
      <c r="I77" s="422"/>
      <c r="J77" s="423"/>
      <c r="K77" s="417"/>
      <c r="L77" s="418"/>
      <c r="M77" s="189">
        <f t="shared" si="4"/>
        <v>0</v>
      </c>
      <c r="N77" s="23"/>
    </row>
    <row r="78" spans="1:14" ht="12.75" customHeight="1">
      <c r="A78" s="23"/>
      <c r="B78" s="188"/>
      <c r="C78" s="401"/>
      <c r="D78" s="402"/>
      <c r="E78" s="402"/>
      <c r="F78" s="402"/>
      <c r="G78" s="402"/>
      <c r="H78" s="403"/>
      <c r="I78" s="422"/>
      <c r="J78" s="423"/>
      <c r="K78" s="417"/>
      <c r="L78" s="418"/>
      <c r="M78" s="189">
        <f t="shared" si="4"/>
        <v>0</v>
      </c>
      <c r="N78" s="23"/>
    </row>
    <row r="79" spans="1:14" ht="12.75" customHeight="1">
      <c r="A79" s="23"/>
      <c r="B79" s="188"/>
      <c r="C79" s="401"/>
      <c r="D79" s="402"/>
      <c r="E79" s="402"/>
      <c r="F79" s="402"/>
      <c r="G79" s="402"/>
      <c r="H79" s="403"/>
      <c r="I79" s="422"/>
      <c r="J79" s="423"/>
      <c r="K79" s="417"/>
      <c r="L79" s="418"/>
      <c r="M79" s="189">
        <f t="shared" si="4"/>
        <v>0</v>
      </c>
      <c r="N79" s="23"/>
    </row>
    <row r="80" spans="1:14" ht="12.75">
      <c r="A80" s="23"/>
      <c r="B80" s="188"/>
      <c r="C80" s="401"/>
      <c r="D80" s="402"/>
      <c r="E80" s="402"/>
      <c r="F80" s="402"/>
      <c r="G80" s="402"/>
      <c r="H80" s="403"/>
      <c r="I80" s="422"/>
      <c r="J80" s="423"/>
      <c r="K80" s="417"/>
      <c r="L80" s="418"/>
      <c r="M80" s="189">
        <f t="shared" si="4"/>
        <v>0</v>
      </c>
      <c r="N80" s="23"/>
    </row>
    <row r="81" spans="1:14" ht="12.75">
      <c r="A81" s="23"/>
      <c r="B81" s="188"/>
      <c r="C81" s="401"/>
      <c r="D81" s="402"/>
      <c r="E81" s="402"/>
      <c r="F81" s="402"/>
      <c r="G81" s="402"/>
      <c r="H81" s="403"/>
      <c r="I81" s="422"/>
      <c r="J81" s="423"/>
      <c r="K81" s="417"/>
      <c r="L81" s="418"/>
      <c r="M81" s="189">
        <f t="shared" si="4"/>
        <v>0</v>
      </c>
      <c r="N81" s="23"/>
    </row>
    <row r="82" spans="1:14" ht="12.75">
      <c r="A82" s="23"/>
      <c r="B82" s="188"/>
      <c r="C82" s="401"/>
      <c r="D82" s="402"/>
      <c r="E82" s="402"/>
      <c r="F82" s="402"/>
      <c r="G82" s="402"/>
      <c r="H82" s="403"/>
      <c r="I82" s="422"/>
      <c r="J82" s="423"/>
      <c r="K82" s="417"/>
      <c r="L82" s="418"/>
      <c r="M82" s="189">
        <f t="shared" si="4"/>
        <v>0</v>
      </c>
      <c r="N82" s="23"/>
    </row>
    <row r="83" spans="1:14" ht="12.75">
      <c r="A83" s="23"/>
      <c r="B83" s="188"/>
      <c r="C83" s="401"/>
      <c r="D83" s="402"/>
      <c r="E83" s="402"/>
      <c r="F83" s="402"/>
      <c r="G83" s="402"/>
      <c r="H83" s="403"/>
      <c r="I83" s="422"/>
      <c r="J83" s="423"/>
      <c r="K83" s="417"/>
      <c r="L83" s="418"/>
      <c r="M83" s="189">
        <f t="shared" si="4"/>
        <v>0</v>
      </c>
      <c r="N83" s="23"/>
    </row>
    <row r="84" spans="1:14" ht="13.5" thickBot="1">
      <c r="A84" s="23"/>
      <c r="B84" s="190"/>
      <c r="C84" s="478"/>
      <c r="D84" s="479"/>
      <c r="E84" s="479"/>
      <c r="F84" s="479"/>
      <c r="G84" s="479"/>
      <c r="H84" s="480"/>
      <c r="I84" s="447"/>
      <c r="J84" s="448"/>
      <c r="K84" s="442"/>
      <c r="L84" s="443"/>
      <c r="M84" s="191">
        <f t="shared" si="4"/>
        <v>0</v>
      </c>
      <c r="N84" s="23"/>
    </row>
    <row r="85" spans="1:14" ht="13.5" thickBot="1">
      <c r="A85" s="23"/>
      <c r="B85" s="174" t="s">
        <v>78</v>
      </c>
      <c r="C85" s="424"/>
      <c r="D85" s="424"/>
      <c r="E85" s="424"/>
      <c r="F85" s="424"/>
      <c r="G85" s="424"/>
      <c r="H85" s="424"/>
      <c r="I85" s="444"/>
      <c r="J85" s="444"/>
      <c r="K85" s="473"/>
      <c r="L85" s="474"/>
      <c r="M85" s="216">
        <f>SUM(M74:M84)</f>
        <v>0</v>
      </c>
      <c r="N85" s="23"/>
    </row>
    <row r="86" spans="1:14" ht="7.5" customHeight="1" thickBot="1" thickTop="1">
      <c r="A86" s="23"/>
      <c r="B86" s="77"/>
      <c r="C86" s="77"/>
      <c r="D86" s="78"/>
      <c r="E86" s="77"/>
      <c r="F86" s="77"/>
      <c r="G86" s="77"/>
      <c r="H86" s="77"/>
      <c r="I86" s="77"/>
      <c r="J86" s="77"/>
      <c r="K86" s="77"/>
      <c r="L86" s="78"/>
      <c r="M86" s="77"/>
      <c r="N86" s="23"/>
    </row>
    <row r="87" spans="1:14" ht="13.5" customHeight="1" thickTop="1">
      <c r="A87" s="23"/>
      <c r="B87" s="427" t="s">
        <v>56</v>
      </c>
      <c r="C87" s="429"/>
      <c r="D87" s="429"/>
      <c r="E87" s="429"/>
      <c r="F87" s="428"/>
      <c r="G87" s="428"/>
      <c r="H87" s="428"/>
      <c r="I87" s="428"/>
      <c r="J87" s="429"/>
      <c r="K87" s="429"/>
      <c r="L87" s="429"/>
      <c r="M87" s="430"/>
      <c r="N87" s="23"/>
    </row>
    <row r="88" spans="1:14" ht="39" customHeight="1" thickBot="1">
      <c r="A88" s="23"/>
      <c r="B88" s="170" t="s">
        <v>84</v>
      </c>
      <c r="C88" s="407" t="s">
        <v>83</v>
      </c>
      <c r="D88" s="408"/>
      <c r="E88" s="409"/>
      <c r="F88" s="446" t="s">
        <v>85</v>
      </c>
      <c r="G88" s="446"/>
      <c r="H88" s="446"/>
      <c r="I88" s="446"/>
      <c r="J88" s="83" t="s">
        <v>79</v>
      </c>
      <c r="K88" s="407" t="s">
        <v>80</v>
      </c>
      <c r="L88" s="409"/>
      <c r="M88" s="254" t="s">
        <v>81</v>
      </c>
      <c r="N88" s="23"/>
    </row>
    <row r="89" spans="1:14" ht="12.75">
      <c r="A89" s="23"/>
      <c r="B89" s="193"/>
      <c r="C89" s="410"/>
      <c r="D89" s="411"/>
      <c r="E89" s="412"/>
      <c r="F89" s="445"/>
      <c r="G89" s="445"/>
      <c r="H89" s="445"/>
      <c r="I89" s="445"/>
      <c r="J89" s="125"/>
      <c r="K89" s="437"/>
      <c r="L89" s="438"/>
      <c r="M89" s="187">
        <f>J89/(1+K89)</f>
        <v>0</v>
      </c>
      <c r="N89" s="23"/>
    </row>
    <row r="90" spans="1:14" ht="12.75">
      <c r="A90" s="23"/>
      <c r="B90" s="194"/>
      <c r="C90" s="404"/>
      <c r="D90" s="405"/>
      <c r="E90" s="406"/>
      <c r="F90" s="401"/>
      <c r="G90" s="402"/>
      <c r="H90" s="402"/>
      <c r="I90" s="403"/>
      <c r="J90" s="126"/>
      <c r="K90" s="417"/>
      <c r="L90" s="418"/>
      <c r="M90" s="189">
        <f>J90/(1+K90)</f>
        <v>0</v>
      </c>
      <c r="N90" s="23"/>
    </row>
    <row r="91" spans="1:14" ht="12.75">
      <c r="A91" s="23"/>
      <c r="B91" s="194"/>
      <c r="C91" s="404"/>
      <c r="D91" s="405"/>
      <c r="E91" s="406"/>
      <c r="F91" s="401"/>
      <c r="G91" s="402"/>
      <c r="H91" s="402"/>
      <c r="I91" s="403"/>
      <c r="J91" s="126"/>
      <c r="K91" s="417"/>
      <c r="L91" s="418"/>
      <c r="M91" s="189">
        <f aca="true" t="shared" si="5" ref="M91:M98">J91/(1+K91)</f>
        <v>0</v>
      </c>
      <c r="N91" s="23"/>
    </row>
    <row r="92" spans="1:14" ht="12.75">
      <c r="A92" s="23"/>
      <c r="B92" s="194"/>
      <c r="C92" s="404"/>
      <c r="D92" s="405"/>
      <c r="E92" s="406"/>
      <c r="F92" s="401"/>
      <c r="G92" s="402"/>
      <c r="H92" s="402"/>
      <c r="I92" s="403"/>
      <c r="J92" s="126"/>
      <c r="K92" s="417"/>
      <c r="L92" s="418"/>
      <c r="M92" s="189">
        <f t="shared" si="5"/>
        <v>0</v>
      </c>
      <c r="N92" s="23"/>
    </row>
    <row r="93" spans="1:14" ht="12.75">
      <c r="A93" s="23"/>
      <c r="B93" s="194"/>
      <c r="C93" s="404"/>
      <c r="D93" s="405"/>
      <c r="E93" s="406"/>
      <c r="F93" s="401"/>
      <c r="G93" s="402"/>
      <c r="H93" s="402"/>
      <c r="I93" s="403"/>
      <c r="J93" s="126"/>
      <c r="K93" s="417"/>
      <c r="L93" s="418"/>
      <c r="M93" s="189">
        <f t="shared" si="5"/>
        <v>0</v>
      </c>
      <c r="N93" s="23"/>
    </row>
    <row r="94" spans="1:14" ht="12.75">
      <c r="A94" s="23"/>
      <c r="B94" s="194"/>
      <c r="C94" s="404"/>
      <c r="D94" s="405"/>
      <c r="E94" s="406"/>
      <c r="F94" s="401"/>
      <c r="G94" s="402"/>
      <c r="H94" s="402"/>
      <c r="I94" s="403"/>
      <c r="J94" s="126"/>
      <c r="K94" s="417"/>
      <c r="L94" s="418"/>
      <c r="M94" s="189">
        <f t="shared" si="5"/>
        <v>0</v>
      </c>
      <c r="N94" s="23"/>
    </row>
    <row r="95" spans="1:14" ht="12.75">
      <c r="A95" s="23"/>
      <c r="B95" s="194"/>
      <c r="C95" s="404"/>
      <c r="D95" s="405"/>
      <c r="E95" s="406"/>
      <c r="F95" s="401"/>
      <c r="G95" s="402"/>
      <c r="H95" s="402"/>
      <c r="I95" s="403"/>
      <c r="J95" s="126"/>
      <c r="K95" s="417"/>
      <c r="L95" s="418"/>
      <c r="M95" s="189">
        <f t="shared" si="5"/>
        <v>0</v>
      </c>
      <c r="N95" s="23"/>
    </row>
    <row r="96" spans="1:14" ht="12.75">
      <c r="A96" s="23"/>
      <c r="B96" s="194"/>
      <c r="C96" s="404"/>
      <c r="D96" s="405"/>
      <c r="E96" s="406"/>
      <c r="F96" s="401"/>
      <c r="G96" s="402"/>
      <c r="H96" s="402"/>
      <c r="I96" s="403"/>
      <c r="J96" s="126"/>
      <c r="K96" s="417"/>
      <c r="L96" s="418"/>
      <c r="M96" s="189">
        <f t="shared" si="5"/>
        <v>0</v>
      </c>
      <c r="N96" s="23"/>
    </row>
    <row r="97" spans="1:14" ht="12.75">
      <c r="A97" s="23"/>
      <c r="B97" s="194"/>
      <c r="C97" s="404"/>
      <c r="D97" s="405"/>
      <c r="E97" s="406"/>
      <c r="F97" s="401"/>
      <c r="G97" s="402"/>
      <c r="H97" s="402"/>
      <c r="I97" s="403"/>
      <c r="J97" s="126"/>
      <c r="K97" s="417"/>
      <c r="L97" s="418"/>
      <c r="M97" s="189">
        <f t="shared" si="5"/>
        <v>0</v>
      </c>
      <c r="N97" s="23"/>
    </row>
    <row r="98" spans="1:14" ht="12.75">
      <c r="A98" s="23"/>
      <c r="B98" s="194"/>
      <c r="C98" s="404"/>
      <c r="D98" s="405"/>
      <c r="E98" s="406"/>
      <c r="F98" s="401"/>
      <c r="G98" s="402"/>
      <c r="H98" s="402"/>
      <c r="I98" s="403"/>
      <c r="J98" s="126"/>
      <c r="K98" s="417"/>
      <c r="L98" s="418"/>
      <c r="M98" s="189">
        <f t="shared" si="5"/>
        <v>0</v>
      </c>
      <c r="N98" s="23"/>
    </row>
    <row r="99" spans="1:14" ht="13.5" thickBot="1">
      <c r="A99" s="23"/>
      <c r="B99" s="217"/>
      <c r="C99" s="414"/>
      <c r="D99" s="415"/>
      <c r="E99" s="416"/>
      <c r="F99" s="413"/>
      <c r="G99" s="413"/>
      <c r="H99" s="413"/>
      <c r="I99" s="413"/>
      <c r="J99" s="127"/>
      <c r="K99" s="417"/>
      <c r="L99" s="418"/>
      <c r="M99" s="191">
        <f>J99/(1+K99)</f>
        <v>0</v>
      </c>
      <c r="N99" s="23"/>
    </row>
    <row r="100" spans="1:14" ht="13.5" thickBot="1">
      <c r="A100" s="23"/>
      <c r="B100" s="174" t="s">
        <v>78</v>
      </c>
      <c r="C100" s="471"/>
      <c r="D100" s="471"/>
      <c r="E100" s="471"/>
      <c r="F100" s="471"/>
      <c r="G100" s="471"/>
      <c r="H100" s="471"/>
      <c r="I100" s="471"/>
      <c r="J100" s="471"/>
      <c r="K100" s="471"/>
      <c r="L100" s="472"/>
      <c r="M100" s="192">
        <f>SUM(M89:M99)</f>
        <v>0</v>
      </c>
      <c r="N100" s="23"/>
    </row>
    <row r="101" spans="1:14" ht="6" customHeight="1" thickBot="1" thickTop="1">
      <c r="A101" s="23"/>
      <c r="B101" s="30"/>
      <c r="C101" s="30"/>
      <c r="D101" s="31"/>
      <c r="E101" s="30"/>
      <c r="F101" s="30"/>
      <c r="G101" s="30"/>
      <c r="H101" s="30"/>
      <c r="I101" s="30"/>
      <c r="J101" s="30"/>
      <c r="K101" s="30"/>
      <c r="L101" s="31"/>
      <c r="M101" s="30"/>
      <c r="N101" s="23"/>
    </row>
    <row r="102" spans="1:15" s="5" customFormat="1" ht="19.5" thickBot="1" thickTop="1">
      <c r="A102" s="20"/>
      <c r="B102" s="196" t="s">
        <v>86</v>
      </c>
      <c r="C102" s="197"/>
      <c r="D102" s="198"/>
      <c r="E102" s="199">
        <f>SUM(E104:E107)</f>
        <v>0</v>
      </c>
      <c r="F102" s="93"/>
      <c r="G102" s="17"/>
      <c r="H102" s="17"/>
      <c r="I102" s="18"/>
      <c r="J102" s="18"/>
      <c r="K102" s="18"/>
      <c r="L102" s="19"/>
      <c r="M102" s="18"/>
      <c r="N102" s="20"/>
      <c r="O102" s="4"/>
    </row>
    <row r="103" spans="1:15" s="5" customFormat="1" ht="7.5" customHeight="1" thickBot="1" thickTop="1">
      <c r="A103" s="20"/>
      <c r="B103" s="85"/>
      <c r="C103" s="85"/>
      <c r="D103" s="82"/>
      <c r="E103" s="124"/>
      <c r="F103" s="82"/>
      <c r="G103" s="17"/>
      <c r="H103" s="17"/>
      <c r="I103" s="21"/>
      <c r="J103" s="18"/>
      <c r="K103" s="18"/>
      <c r="L103" s="19"/>
      <c r="M103" s="18"/>
      <c r="N103" s="20"/>
      <c r="O103" s="4"/>
    </row>
    <row r="104" spans="1:15" s="5" customFormat="1" ht="18" customHeight="1" thickTop="1">
      <c r="A104" s="20"/>
      <c r="B104" s="200" t="s">
        <v>59</v>
      </c>
      <c r="C104" s="201"/>
      <c r="D104" s="202"/>
      <c r="E104" s="203">
        <f>M54</f>
        <v>0</v>
      </c>
      <c r="F104" s="94"/>
      <c r="G104" s="17"/>
      <c r="H104" s="17"/>
      <c r="I104" s="22"/>
      <c r="J104" s="18"/>
      <c r="K104" s="18"/>
      <c r="L104" s="19"/>
      <c r="M104" s="18"/>
      <c r="N104" s="20"/>
      <c r="O104" s="4"/>
    </row>
    <row r="105" spans="1:15" s="5" customFormat="1" ht="15.75" customHeight="1">
      <c r="A105" s="20"/>
      <c r="B105" s="218" t="s">
        <v>60</v>
      </c>
      <c r="C105" s="219"/>
      <c r="D105" s="220"/>
      <c r="E105" s="224">
        <f>M70</f>
        <v>0</v>
      </c>
      <c r="F105" s="95"/>
      <c r="G105" s="17"/>
      <c r="H105" s="17"/>
      <c r="I105" s="18"/>
      <c r="J105" s="18"/>
      <c r="K105" s="18"/>
      <c r="L105" s="19"/>
      <c r="M105" s="18"/>
      <c r="N105" s="20"/>
      <c r="O105" s="4"/>
    </row>
    <row r="106" spans="1:15" s="5" customFormat="1" ht="15" customHeight="1">
      <c r="A106" s="20"/>
      <c r="B106" s="475" t="s">
        <v>61</v>
      </c>
      <c r="C106" s="476"/>
      <c r="D106" s="477"/>
      <c r="E106" s="224">
        <f>M85</f>
        <v>0</v>
      </c>
      <c r="F106" s="95"/>
      <c r="G106" s="17"/>
      <c r="H106" s="17"/>
      <c r="I106" s="18"/>
      <c r="J106" s="18"/>
      <c r="K106" s="18"/>
      <c r="L106" s="19"/>
      <c r="M106" s="18"/>
      <c r="N106" s="20"/>
      <c r="O106" s="4"/>
    </row>
    <row r="107" spans="1:15" s="5" customFormat="1" ht="17.25" customHeight="1" thickBot="1">
      <c r="A107" s="20"/>
      <c r="B107" s="221" t="s">
        <v>56</v>
      </c>
      <c r="C107" s="222"/>
      <c r="D107" s="223"/>
      <c r="E107" s="225">
        <f>M100</f>
        <v>0</v>
      </c>
      <c r="F107" s="95"/>
      <c r="G107" s="17"/>
      <c r="H107" s="17"/>
      <c r="I107" s="18"/>
      <c r="J107" s="18"/>
      <c r="K107" s="18"/>
      <c r="L107" s="19"/>
      <c r="M107" s="18"/>
      <c r="N107" s="20"/>
      <c r="O107" s="4"/>
    </row>
    <row r="108" spans="1:15" s="5" customFormat="1" ht="13.5" thickTop="1">
      <c r="A108" s="4"/>
      <c r="L108" s="6"/>
      <c r="N108" s="4"/>
      <c r="O108" s="4"/>
    </row>
    <row r="109" spans="1:15" s="5" customFormat="1" ht="12.75">
      <c r="A109" s="4"/>
      <c r="L109" s="6"/>
      <c r="N109" s="4"/>
      <c r="O109" s="4"/>
    </row>
    <row r="110" spans="1:15" s="5" customFormat="1" ht="12.75">
      <c r="A110" s="4"/>
      <c r="L110" s="6"/>
      <c r="N110" s="4"/>
      <c r="O110" s="4"/>
    </row>
  </sheetData>
  <sheetProtection password="CD6D" sheet="1" objects="1" scenarios="1" formatRows="0" insertRows="0"/>
  <mergeCells count="187">
    <mergeCell ref="E45:H45"/>
    <mergeCell ref="E46:H46"/>
    <mergeCell ref="E47:H47"/>
    <mergeCell ref="E48:H48"/>
    <mergeCell ref="E41:H41"/>
    <mergeCell ref="E42:H42"/>
    <mergeCell ref="E43:H43"/>
    <mergeCell ref="E44:H44"/>
    <mergeCell ref="E37:H37"/>
    <mergeCell ref="E38:H38"/>
    <mergeCell ref="E39:H39"/>
    <mergeCell ref="E40:H40"/>
    <mergeCell ref="E33:H33"/>
    <mergeCell ref="E34:H34"/>
    <mergeCell ref="E35:H35"/>
    <mergeCell ref="E36:H36"/>
    <mergeCell ref="E27:H27"/>
    <mergeCell ref="E28:H28"/>
    <mergeCell ref="E29:H29"/>
    <mergeCell ref="E30:H30"/>
    <mergeCell ref="E23:H23"/>
    <mergeCell ref="E24:H24"/>
    <mergeCell ref="E25:H25"/>
    <mergeCell ref="E26:H26"/>
    <mergeCell ref="E19:H19"/>
    <mergeCell ref="E20:H20"/>
    <mergeCell ref="E21:H21"/>
    <mergeCell ref="E22:H22"/>
    <mergeCell ref="E15:H15"/>
    <mergeCell ref="E16:H16"/>
    <mergeCell ref="E17:H17"/>
    <mergeCell ref="E18:H18"/>
    <mergeCell ref="E11:H11"/>
    <mergeCell ref="E12:H12"/>
    <mergeCell ref="E13:H13"/>
    <mergeCell ref="E14:H14"/>
    <mergeCell ref="C33:D33"/>
    <mergeCell ref="C32:D32"/>
    <mergeCell ref="C17:D17"/>
    <mergeCell ref="C19:D19"/>
    <mergeCell ref="B106:D106"/>
    <mergeCell ref="C84:H84"/>
    <mergeCell ref="I81:J81"/>
    <mergeCell ref="C74:H74"/>
    <mergeCell ref="C83:H83"/>
    <mergeCell ref="C80:H80"/>
    <mergeCell ref="C78:H78"/>
    <mergeCell ref="C77:H77"/>
    <mergeCell ref="C76:H76"/>
    <mergeCell ref="I76:J76"/>
    <mergeCell ref="C100:L100"/>
    <mergeCell ref="K80:L80"/>
    <mergeCell ref="K81:L81"/>
    <mergeCell ref="C82:H82"/>
    <mergeCell ref="K85:L85"/>
    <mergeCell ref="K82:L82"/>
    <mergeCell ref="K83:L83"/>
    <mergeCell ref="F92:I92"/>
    <mergeCell ref="E31:H31"/>
    <mergeCell ref="E32:H32"/>
    <mergeCell ref="C58:L58"/>
    <mergeCell ref="C59:L59"/>
    <mergeCell ref="C54:L54"/>
    <mergeCell ref="C51:D51"/>
    <mergeCell ref="C49:D49"/>
    <mergeCell ref="E52:H52"/>
    <mergeCell ref="B57:M57"/>
    <mergeCell ref="E51:H51"/>
    <mergeCell ref="E53:H53"/>
    <mergeCell ref="C60:L60"/>
    <mergeCell ref="C50:D50"/>
    <mergeCell ref="C15:D15"/>
    <mergeCell ref="C45:D45"/>
    <mergeCell ref="C16:D16"/>
    <mergeCell ref="C18:D18"/>
    <mergeCell ref="C24:D24"/>
    <mergeCell ref="C20:D20"/>
    <mergeCell ref="C23:D23"/>
    <mergeCell ref="C47:D47"/>
    <mergeCell ref="C46:D46"/>
    <mergeCell ref="C43:D43"/>
    <mergeCell ref="C53:D53"/>
    <mergeCell ref="C52:D52"/>
    <mergeCell ref="C48:D48"/>
    <mergeCell ref="C11:D11"/>
    <mergeCell ref="C44:D44"/>
    <mergeCell ref="C13:D13"/>
    <mergeCell ref="C12:D12"/>
    <mergeCell ref="C14:D14"/>
    <mergeCell ref="C36:D36"/>
    <mergeCell ref="C35:D35"/>
    <mergeCell ref="C34:D34"/>
    <mergeCell ref="C22:D22"/>
    <mergeCell ref="C21:D21"/>
    <mergeCell ref="D5:M5"/>
    <mergeCell ref="D6:M6"/>
    <mergeCell ref="D7:M7"/>
    <mergeCell ref="D8:M8"/>
    <mergeCell ref="C25:D25"/>
    <mergeCell ref="C27:D27"/>
    <mergeCell ref="C28:D28"/>
    <mergeCell ref="C31:D31"/>
    <mergeCell ref="C30:D30"/>
    <mergeCell ref="C29:D29"/>
    <mergeCell ref="C63:L63"/>
    <mergeCell ref="C38:D38"/>
    <mergeCell ref="C37:D37"/>
    <mergeCell ref="C26:D26"/>
    <mergeCell ref="C42:D42"/>
    <mergeCell ref="C41:D41"/>
    <mergeCell ref="C40:D40"/>
    <mergeCell ref="C39:D39"/>
    <mergeCell ref="E49:H49"/>
    <mergeCell ref="E50:H50"/>
    <mergeCell ref="C67:L67"/>
    <mergeCell ref="C66:L66"/>
    <mergeCell ref="C65:L65"/>
    <mergeCell ref="C64:L64"/>
    <mergeCell ref="K84:L84"/>
    <mergeCell ref="I82:J82"/>
    <mergeCell ref="I85:J85"/>
    <mergeCell ref="F89:I89"/>
    <mergeCell ref="F88:I88"/>
    <mergeCell ref="I84:J84"/>
    <mergeCell ref="I83:J83"/>
    <mergeCell ref="K88:L88"/>
    <mergeCell ref="B87:M87"/>
    <mergeCell ref="K99:L99"/>
    <mergeCell ref="K89:L89"/>
    <mergeCell ref="K94:L94"/>
    <mergeCell ref="K95:L95"/>
    <mergeCell ref="K96:L96"/>
    <mergeCell ref="K98:L98"/>
    <mergeCell ref="K93:L93"/>
    <mergeCell ref="K92:L92"/>
    <mergeCell ref="K90:L90"/>
    <mergeCell ref="K97:L97"/>
    <mergeCell ref="C70:L70"/>
    <mergeCell ref="A1:M1"/>
    <mergeCell ref="K75:L75"/>
    <mergeCell ref="K74:L74"/>
    <mergeCell ref="I74:J74"/>
    <mergeCell ref="I75:J75"/>
    <mergeCell ref="C61:L61"/>
    <mergeCell ref="C62:L62"/>
    <mergeCell ref="C69:L69"/>
    <mergeCell ref="C68:L68"/>
    <mergeCell ref="C85:H85"/>
    <mergeCell ref="C81:H81"/>
    <mergeCell ref="I73:J73"/>
    <mergeCell ref="B72:M72"/>
    <mergeCell ref="K73:L73"/>
    <mergeCell ref="C75:H75"/>
    <mergeCell ref="I77:J77"/>
    <mergeCell ref="C79:H79"/>
    <mergeCell ref="C73:H73"/>
    <mergeCell ref="K76:L76"/>
    <mergeCell ref="K78:L78"/>
    <mergeCell ref="K77:L77"/>
    <mergeCell ref="I78:J78"/>
    <mergeCell ref="I80:J80"/>
    <mergeCell ref="I79:J79"/>
    <mergeCell ref="K91:L91"/>
    <mergeCell ref="F94:I94"/>
    <mergeCell ref="E3:K3"/>
    <mergeCell ref="P14:S18"/>
    <mergeCell ref="C93:E93"/>
    <mergeCell ref="C92:E92"/>
    <mergeCell ref="C91:E91"/>
    <mergeCell ref="C90:E90"/>
    <mergeCell ref="F90:I90"/>
    <mergeCell ref="K79:L79"/>
    <mergeCell ref="F99:I99"/>
    <mergeCell ref="F98:I98"/>
    <mergeCell ref="C99:E99"/>
    <mergeCell ref="C96:E96"/>
    <mergeCell ref="F97:I97"/>
    <mergeCell ref="C98:E98"/>
    <mergeCell ref="C97:E97"/>
    <mergeCell ref="F96:I96"/>
    <mergeCell ref="F95:I95"/>
    <mergeCell ref="C95:E95"/>
    <mergeCell ref="C94:E94"/>
    <mergeCell ref="C88:E88"/>
    <mergeCell ref="C89:E89"/>
    <mergeCell ref="F93:I93"/>
    <mergeCell ref="F91:I91"/>
  </mergeCells>
  <conditionalFormatting sqref="P14">
    <cfRule type="cellIs" priority="1" dxfId="1" operator="greaterThan" stopIfTrue="1">
      <formula>66</formula>
    </cfRule>
  </conditionalFormatting>
  <conditionalFormatting sqref="P12:P13 P19:P54">
    <cfRule type="cellIs" priority="2" dxfId="1" operator="greaterThan" stopIfTrue="1">
      <formula>69.38</formula>
    </cfRule>
  </conditionalFormatting>
  <conditionalFormatting sqref="J12:J53">
    <cfRule type="cellIs" priority="3" dxfId="0" operator="greaterThan" stopIfTrue="1">
      <formula>70.01</formula>
    </cfRule>
  </conditionalFormatting>
  <dataValidations count="2">
    <dataValidation operator="greaterThan" allowBlank="1" showErrorMessage="1" errorTitle="Falsche Eingabe" error="Bitte nur die Nummer (&gt;0) des Workpackages eingeben!" sqref="B89:C99 C30:C53 C12:C28 B12:B53 B59:C69 B74:C84"/>
    <dataValidation type="decimal" operator="greaterThan" allowBlank="1" showErrorMessage="1" errorTitle="Falsche Eingabe" error="Bitte eine gültige Dezimalzahl eingeben!" sqref="I12:K53 H12 H15:H53">
      <formula1>0</formula1>
    </dataValidation>
  </dataValidations>
  <printOptions horizontalCentered="1"/>
  <pageMargins left="0.7875" right="0.7875" top="0.984027777777778" bottom="0.984027777777778" header="0.5118055555555556" footer="0.5118055555555556"/>
  <pageSetup horizontalDpi="300" verticalDpi="300" orientation="portrait" paperSize="9" scale="48" r:id="rId3"/>
  <headerFooter alignWithMargins="0">
    <oddHeader>&amp;L&amp;"Arial,Fett"Smart Energy Demo&amp;R&amp;"Arial,Fett" 1&amp;Xst&amp;X Call</oddHeader>
    <oddFooter>&amp;L&amp;A &amp;C&amp;D&amp;R&amp;P / &amp;N</oddFooter>
  </headerFooter>
  <legacyDrawing r:id="rId2"/>
</worksheet>
</file>

<file path=xl/worksheets/sheet4.xml><?xml version="1.0" encoding="utf-8"?>
<worksheet xmlns="http://schemas.openxmlformats.org/spreadsheetml/2006/main" xmlns:r="http://schemas.openxmlformats.org/officeDocument/2006/relationships">
  <sheetPr codeName="Tabelle12"/>
  <dimension ref="A1:V111"/>
  <sheetViews>
    <sheetView zoomScale="70" zoomScaleNormal="70" zoomScalePageLayoutView="0" workbookViewId="0" topLeftCell="A50">
      <selection activeCell="N55" sqref="N55"/>
    </sheetView>
  </sheetViews>
  <sheetFormatPr defaultColWidth="11.421875" defaultRowHeight="12.75"/>
  <cols>
    <col min="1" max="1" width="2.8515625" style="1" customWidth="1"/>
    <col min="2" max="2" width="8.8515625" style="2" customWidth="1"/>
    <col min="3" max="3" width="19.140625" style="2" customWidth="1"/>
    <col min="4" max="4" width="5.140625" style="2" customWidth="1"/>
    <col min="5" max="5" width="27.00390625" style="2" customWidth="1"/>
    <col min="6" max="6" width="26.28125" style="2" customWidth="1"/>
    <col min="7" max="7" width="10.00390625" style="2" customWidth="1"/>
    <col min="8" max="9" width="9.140625" style="2" customWidth="1"/>
    <col min="10" max="10" width="9.421875" style="2" customWidth="1"/>
    <col min="11" max="11" width="11.7109375" style="2" customWidth="1"/>
    <col min="12" max="12" width="7.00390625" style="2" customWidth="1"/>
    <col min="13" max="13" width="10.421875" style="3" customWidth="1"/>
    <col min="14" max="14" width="12.28125" style="2" customWidth="1"/>
    <col min="15" max="16" width="0.85546875" style="1" customWidth="1"/>
    <col min="17" max="16384" width="11.421875" style="2" customWidth="1"/>
  </cols>
  <sheetData>
    <row r="1" spans="1:16" s="33" customFormat="1" ht="20.25" customHeight="1">
      <c r="A1" s="435"/>
      <c r="B1" s="435"/>
      <c r="C1" s="435"/>
      <c r="D1" s="435"/>
      <c r="E1" s="435"/>
      <c r="F1" s="435"/>
      <c r="G1" s="435"/>
      <c r="H1" s="435"/>
      <c r="I1" s="435"/>
      <c r="J1" s="435"/>
      <c r="K1" s="436"/>
      <c r="L1" s="436"/>
      <c r="M1" s="436"/>
      <c r="N1" s="436"/>
      <c r="O1" s="32"/>
      <c r="P1" s="32"/>
    </row>
    <row r="2" s="13" customFormat="1" ht="8.25" customHeight="1"/>
    <row r="3" spans="1:16" s="33" customFormat="1" ht="15.75" customHeight="1" thickBot="1">
      <c r="A3" s="32"/>
      <c r="B3" s="35" t="s">
        <v>87</v>
      </c>
      <c r="C3" s="35"/>
      <c r="D3" s="35"/>
      <c r="F3" s="419"/>
      <c r="G3" s="419"/>
      <c r="H3" s="419"/>
      <c r="I3" s="419"/>
      <c r="J3" s="419"/>
      <c r="K3" s="419"/>
      <c r="L3" s="420"/>
      <c r="M3" s="34"/>
      <c r="O3" s="32"/>
      <c r="P3" s="32"/>
    </row>
    <row r="4" spans="1:21" s="33" customFormat="1" ht="17.25" customHeight="1" thickBot="1" thickTop="1">
      <c r="A4" s="32"/>
      <c r="B4" s="503" t="s">
        <v>88</v>
      </c>
      <c r="C4" s="504"/>
      <c r="D4" s="242"/>
      <c r="M4" s="34"/>
      <c r="O4" s="32"/>
      <c r="P4" s="32"/>
      <c r="Q4" s="485" t="s">
        <v>63</v>
      </c>
      <c r="R4" s="485"/>
      <c r="S4" s="485"/>
      <c r="T4" s="485"/>
      <c r="U4" s="269"/>
    </row>
    <row r="5" spans="1:20" s="33" customFormat="1" ht="12" customHeight="1" thickBot="1" thickTop="1">
      <c r="A5" s="32"/>
      <c r="B5" s="44"/>
      <c r="C5" s="44"/>
      <c r="D5" s="44"/>
      <c r="E5" s="25"/>
      <c r="M5" s="34"/>
      <c r="O5" s="32"/>
      <c r="P5" s="32"/>
      <c r="Q5" s="485"/>
      <c r="R5" s="485"/>
      <c r="S5" s="485"/>
      <c r="T5" s="485"/>
    </row>
    <row r="6" spans="1:16" s="13" customFormat="1" ht="16.5" customHeight="1" thickTop="1">
      <c r="A6" s="36"/>
      <c r="B6" s="47" t="s">
        <v>89</v>
      </c>
      <c r="C6" s="79"/>
      <c r="D6" s="505"/>
      <c r="E6" s="506"/>
      <c r="F6" s="506"/>
      <c r="G6" s="506"/>
      <c r="H6" s="506"/>
      <c r="I6" s="506"/>
      <c r="J6" s="506"/>
      <c r="K6" s="506"/>
      <c r="L6" s="506"/>
      <c r="M6" s="506"/>
      <c r="N6" s="507"/>
      <c r="O6" s="4"/>
      <c r="P6" s="4"/>
    </row>
    <row r="7" spans="1:16" s="13" customFormat="1" ht="16.5" customHeight="1">
      <c r="A7" s="36"/>
      <c r="B7" s="49" t="s">
        <v>90</v>
      </c>
      <c r="C7" s="80"/>
      <c r="D7" s="508">
        <f>Projekttitel</f>
        <v>0</v>
      </c>
      <c r="E7" s="509"/>
      <c r="F7" s="509"/>
      <c r="G7" s="509"/>
      <c r="H7" s="509"/>
      <c r="I7" s="509"/>
      <c r="J7" s="509"/>
      <c r="K7" s="509"/>
      <c r="L7" s="509"/>
      <c r="M7" s="509"/>
      <c r="N7" s="510"/>
      <c r="O7" s="4"/>
      <c r="P7" s="4"/>
    </row>
    <row r="8" spans="1:16" s="13" customFormat="1" ht="16.5" customHeight="1">
      <c r="A8" s="36"/>
      <c r="B8" s="49" t="s">
        <v>68</v>
      </c>
      <c r="C8" s="80"/>
      <c r="D8" s="508">
        <f>akronym</f>
        <v>0</v>
      </c>
      <c r="E8" s="509"/>
      <c r="F8" s="509"/>
      <c r="G8" s="509"/>
      <c r="H8" s="509"/>
      <c r="I8" s="509"/>
      <c r="J8" s="509"/>
      <c r="K8" s="509"/>
      <c r="L8" s="509"/>
      <c r="M8" s="509"/>
      <c r="N8" s="510"/>
      <c r="O8" s="4"/>
      <c r="P8" s="4"/>
    </row>
    <row r="9" spans="1:16" s="13" customFormat="1" ht="17.25" customHeight="1" thickBot="1">
      <c r="A9" s="36"/>
      <c r="B9" s="48" t="s">
        <v>91</v>
      </c>
      <c r="C9" s="81"/>
      <c r="D9" s="519">
        <f>Projektdauer</f>
        <v>0</v>
      </c>
      <c r="E9" s="520"/>
      <c r="F9" s="520"/>
      <c r="G9" s="520"/>
      <c r="H9" s="520"/>
      <c r="I9" s="520"/>
      <c r="J9" s="520"/>
      <c r="K9" s="520"/>
      <c r="L9" s="520"/>
      <c r="M9" s="520"/>
      <c r="N9" s="521"/>
      <c r="O9" s="4"/>
      <c r="P9" s="4"/>
    </row>
    <row r="10" spans="1:16" s="13" customFormat="1" ht="7.5" customHeight="1" thickBot="1" thickTop="1">
      <c r="A10" s="40"/>
      <c r="B10" s="165"/>
      <c r="C10" s="165"/>
      <c r="E10" s="37"/>
      <c r="F10" s="37"/>
      <c r="G10" s="37"/>
      <c r="H10" s="56"/>
      <c r="I10" s="56"/>
      <c r="J10" s="56"/>
      <c r="K10" s="38"/>
      <c r="L10" s="39"/>
      <c r="M10" s="38"/>
      <c r="N10" s="56"/>
      <c r="O10" s="4"/>
      <c r="P10" s="4"/>
    </row>
    <row r="11" spans="1:14" ht="14.25" customHeight="1" thickTop="1">
      <c r="A11" s="24"/>
      <c r="B11" s="166" t="s">
        <v>53</v>
      </c>
      <c r="C11" s="167"/>
      <c r="D11" s="167"/>
      <c r="E11" s="168"/>
      <c r="F11" s="168"/>
      <c r="G11" s="168"/>
      <c r="H11" s="168"/>
      <c r="I11" s="168"/>
      <c r="J11" s="168"/>
      <c r="K11" s="168"/>
      <c r="L11" s="168"/>
      <c r="M11" s="168"/>
      <c r="N11" s="169"/>
    </row>
    <row r="12" spans="1:18" ht="51.75" thickBot="1">
      <c r="A12" s="24"/>
      <c r="B12" s="208" t="s">
        <v>70</v>
      </c>
      <c r="C12" s="484" t="s">
        <v>71</v>
      </c>
      <c r="D12" s="458"/>
      <c r="E12" s="459"/>
      <c r="F12" s="484" t="s">
        <v>72</v>
      </c>
      <c r="G12" s="458"/>
      <c r="H12" s="458"/>
      <c r="I12" s="459"/>
      <c r="J12" s="154" t="s">
        <v>73</v>
      </c>
      <c r="K12" s="154" t="s">
        <v>74</v>
      </c>
      <c r="L12" s="154" t="s">
        <v>75</v>
      </c>
      <c r="M12" s="154" t="s">
        <v>76</v>
      </c>
      <c r="N12" s="209" t="s">
        <v>77</v>
      </c>
      <c r="Q12" s="13"/>
      <c r="R12" s="13"/>
    </row>
    <row r="13" spans="1:17" ht="12.75">
      <c r="A13" s="24"/>
      <c r="B13" s="210"/>
      <c r="C13" s="460"/>
      <c r="D13" s="460"/>
      <c r="E13" s="460"/>
      <c r="F13" s="449"/>
      <c r="G13" s="450"/>
      <c r="H13" s="450"/>
      <c r="I13" s="451"/>
      <c r="J13" s="150"/>
      <c r="K13" s="151"/>
      <c r="L13" s="152"/>
      <c r="M13" s="153">
        <f aca="true" t="shared" si="0" ref="M13:M54">K13*(1+L13)</f>
        <v>0</v>
      </c>
      <c r="N13" s="215">
        <f>M13*J13</f>
        <v>0</v>
      </c>
      <c r="Q13" s="32">
        <f>IF(K13&gt;70.01,"ACHTUNG! Stundensatz zu hoch - max 70,01 € netto ohne GKZ; siehe Leitfaden!",0)</f>
        <v>0</v>
      </c>
    </row>
    <row r="14" spans="1:17" ht="12.75">
      <c r="A14" s="24"/>
      <c r="B14" s="172"/>
      <c r="C14" s="441"/>
      <c r="D14" s="441"/>
      <c r="E14" s="441"/>
      <c r="F14" s="449"/>
      <c r="G14" s="450"/>
      <c r="H14" s="450"/>
      <c r="I14" s="451"/>
      <c r="J14" s="131"/>
      <c r="K14" s="90"/>
      <c r="L14" s="91"/>
      <c r="M14" s="92">
        <f t="shared" si="0"/>
        <v>0</v>
      </c>
      <c r="N14" s="171">
        <f aca="true" t="shared" si="1" ref="N14:N54">M14*J14</f>
        <v>0</v>
      </c>
      <c r="Q14" s="32">
        <f>IF(K14&gt;70.01,"ACHTUNG! Stundensatz zu hoch - max 70,01 € netto ohne GKZ; siehe Leitfaden!",0)</f>
        <v>0</v>
      </c>
    </row>
    <row r="15" spans="1:20" ht="12.75" customHeight="1">
      <c r="A15" s="24"/>
      <c r="B15" s="172"/>
      <c r="C15" s="441"/>
      <c r="D15" s="441"/>
      <c r="E15" s="441"/>
      <c r="F15" s="449"/>
      <c r="G15" s="450"/>
      <c r="H15" s="450"/>
      <c r="I15" s="451"/>
      <c r="J15" s="131"/>
      <c r="K15" s="90"/>
      <c r="L15" s="91"/>
      <c r="M15" s="92">
        <f t="shared" si="0"/>
        <v>0</v>
      </c>
      <c r="N15" s="171">
        <f t="shared" si="1"/>
        <v>0</v>
      </c>
      <c r="Q15" s="381" t="s">
        <v>144</v>
      </c>
      <c r="R15" s="421"/>
      <c r="S15" s="421"/>
      <c r="T15" s="421"/>
    </row>
    <row r="16" spans="1:20" ht="12.75">
      <c r="A16" s="24"/>
      <c r="B16" s="172"/>
      <c r="C16" s="441"/>
      <c r="D16" s="441"/>
      <c r="E16" s="441"/>
      <c r="F16" s="449"/>
      <c r="G16" s="450"/>
      <c r="H16" s="450"/>
      <c r="I16" s="451"/>
      <c r="J16" s="131"/>
      <c r="K16" s="90"/>
      <c r="L16" s="91"/>
      <c r="M16" s="92">
        <f t="shared" si="0"/>
        <v>0</v>
      </c>
      <c r="N16" s="171">
        <f t="shared" si="1"/>
        <v>0</v>
      </c>
      <c r="Q16" s="421"/>
      <c r="R16" s="421"/>
      <c r="S16" s="421"/>
      <c r="T16" s="421"/>
    </row>
    <row r="17" spans="1:20" ht="12.75">
      <c r="A17" s="24"/>
      <c r="B17" s="172"/>
      <c r="C17" s="441"/>
      <c r="D17" s="441"/>
      <c r="E17" s="441"/>
      <c r="F17" s="449"/>
      <c r="G17" s="450"/>
      <c r="H17" s="450"/>
      <c r="I17" s="451"/>
      <c r="J17" s="131"/>
      <c r="K17" s="90"/>
      <c r="L17" s="91"/>
      <c r="M17" s="92">
        <f t="shared" si="0"/>
        <v>0</v>
      </c>
      <c r="N17" s="171">
        <f t="shared" si="1"/>
        <v>0</v>
      </c>
      <c r="Q17" s="421"/>
      <c r="R17" s="421"/>
      <c r="S17" s="421"/>
      <c r="T17" s="421"/>
    </row>
    <row r="18" spans="1:20" ht="12.75">
      <c r="A18" s="24"/>
      <c r="B18" s="172"/>
      <c r="C18" s="441"/>
      <c r="D18" s="441"/>
      <c r="E18" s="441"/>
      <c r="F18" s="449"/>
      <c r="G18" s="450"/>
      <c r="H18" s="450"/>
      <c r="I18" s="451"/>
      <c r="J18" s="131"/>
      <c r="K18" s="90"/>
      <c r="L18" s="91"/>
      <c r="M18" s="92">
        <f t="shared" si="0"/>
        <v>0</v>
      </c>
      <c r="N18" s="171">
        <f t="shared" si="1"/>
        <v>0</v>
      </c>
      <c r="Q18" s="421"/>
      <c r="R18" s="421"/>
      <c r="S18" s="421"/>
      <c r="T18" s="421"/>
    </row>
    <row r="19" spans="1:20" ht="12.75">
      <c r="A19" s="24"/>
      <c r="B19" s="172"/>
      <c r="C19" s="441"/>
      <c r="D19" s="441"/>
      <c r="E19" s="441"/>
      <c r="F19" s="449"/>
      <c r="G19" s="450"/>
      <c r="H19" s="450"/>
      <c r="I19" s="451"/>
      <c r="J19" s="131"/>
      <c r="K19" s="90"/>
      <c r="L19" s="91"/>
      <c r="M19" s="92">
        <f t="shared" si="0"/>
        <v>0</v>
      </c>
      <c r="N19" s="171">
        <f t="shared" si="1"/>
        <v>0</v>
      </c>
      <c r="Q19" s="421"/>
      <c r="R19" s="421"/>
      <c r="S19" s="421"/>
      <c r="T19" s="421"/>
    </row>
    <row r="20" spans="1:20" ht="12.75">
      <c r="A20" s="24"/>
      <c r="B20" s="172"/>
      <c r="C20" s="441"/>
      <c r="D20" s="441"/>
      <c r="E20" s="441"/>
      <c r="F20" s="449"/>
      <c r="G20" s="450"/>
      <c r="H20" s="450"/>
      <c r="I20" s="451"/>
      <c r="J20" s="131"/>
      <c r="K20" s="90"/>
      <c r="L20" s="91"/>
      <c r="M20" s="92">
        <f t="shared" si="0"/>
        <v>0</v>
      </c>
      <c r="N20" s="171">
        <f t="shared" si="1"/>
        <v>0</v>
      </c>
      <c r="Q20" s="32">
        <f>IF(K20&gt;70.01,"ACHTUNG! Stundensatz zu hoch - max 70,01 € netto ohne GKZ; siehe Leitfaden!",0)</f>
        <v>0</v>
      </c>
      <c r="R20" s="121"/>
      <c r="S20" s="121"/>
      <c r="T20" s="121"/>
    </row>
    <row r="21" spans="1:20" ht="12.75">
      <c r="A21" s="24"/>
      <c r="B21" s="172"/>
      <c r="C21" s="441"/>
      <c r="D21" s="441"/>
      <c r="E21" s="441"/>
      <c r="F21" s="449"/>
      <c r="G21" s="450"/>
      <c r="H21" s="450"/>
      <c r="I21" s="451"/>
      <c r="J21" s="131"/>
      <c r="K21" s="90"/>
      <c r="L21" s="91"/>
      <c r="M21" s="92">
        <f t="shared" si="0"/>
        <v>0</v>
      </c>
      <c r="N21" s="171">
        <f t="shared" si="1"/>
        <v>0</v>
      </c>
      <c r="Q21" s="32">
        <f aca="true" t="shared" si="2" ref="Q21:Q53">IF(K21&gt;70.01,"ACHTUNG! Stundensatz zu hoch - max 70,01 € netto ohne GKZ; siehe Leitfaden!",0)</f>
        <v>0</v>
      </c>
      <c r="R21" s="121"/>
      <c r="S21" s="121"/>
      <c r="T21" s="121"/>
    </row>
    <row r="22" spans="1:20" ht="12.75">
      <c r="A22" s="24"/>
      <c r="B22" s="172"/>
      <c r="C22" s="441"/>
      <c r="D22" s="441"/>
      <c r="E22" s="441"/>
      <c r="F22" s="449"/>
      <c r="G22" s="450"/>
      <c r="H22" s="450"/>
      <c r="I22" s="451"/>
      <c r="J22" s="131"/>
      <c r="K22" s="90"/>
      <c r="L22" s="91"/>
      <c r="M22" s="92">
        <f t="shared" si="0"/>
        <v>0</v>
      </c>
      <c r="N22" s="171">
        <f t="shared" si="1"/>
        <v>0</v>
      </c>
      <c r="Q22" s="32">
        <f t="shared" si="2"/>
        <v>0</v>
      </c>
      <c r="R22" s="120"/>
      <c r="S22" s="120"/>
      <c r="T22" s="120"/>
    </row>
    <row r="23" spans="1:17" ht="12.75">
      <c r="A23" s="24"/>
      <c r="B23" s="172"/>
      <c r="C23" s="441"/>
      <c r="D23" s="441"/>
      <c r="E23" s="441"/>
      <c r="F23" s="449"/>
      <c r="G23" s="450"/>
      <c r="H23" s="450"/>
      <c r="I23" s="451"/>
      <c r="J23" s="131"/>
      <c r="K23" s="90"/>
      <c r="L23" s="91"/>
      <c r="M23" s="92">
        <f t="shared" si="0"/>
        <v>0</v>
      </c>
      <c r="N23" s="171">
        <f t="shared" si="1"/>
        <v>0</v>
      </c>
      <c r="Q23" s="32">
        <f t="shared" si="2"/>
        <v>0</v>
      </c>
    </row>
    <row r="24" spans="1:17" ht="12.75">
      <c r="A24" s="24"/>
      <c r="B24" s="172"/>
      <c r="C24" s="441"/>
      <c r="D24" s="441"/>
      <c r="E24" s="441"/>
      <c r="F24" s="449"/>
      <c r="G24" s="450"/>
      <c r="H24" s="450"/>
      <c r="I24" s="451"/>
      <c r="J24" s="131"/>
      <c r="K24" s="90"/>
      <c r="L24" s="91"/>
      <c r="M24" s="92">
        <f t="shared" si="0"/>
        <v>0</v>
      </c>
      <c r="N24" s="171">
        <f t="shared" si="1"/>
        <v>0</v>
      </c>
      <c r="Q24" s="32">
        <f t="shared" si="2"/>
        <v>0</v>
      </c>
    </row>
    <row r="25" spans="1:17" ht="12.75">
      <c r="A25" s="24"/>
      <c r="B25" s="172"/>
      <c r="C25" s="441"/>
      <c r="D25" s="441"/>
      <c r="E25" s="441"/>
      <c r="F25" s="449"/>
      <c r="G25" s="450"/>
      <c r="H25" s="450"/>
      <c r="I25" s="451"/>
      <c r="J25" s="131"/>
      <c r="K25" s="90"/>
      <c r="L25" s="91"/>
      <c r="M25" s="92">
        <f t="shared" si="0"/>
        <v>0</v>
      </c>
      <c r="N25" s="171">
        <f t="shared" si="1"/>
        <v>0</v>
      </c>
      <c r="Q25" s="32">
        <f t="shared" si="2"/>
        <v>0</v>
      </c>
    </row>
    <row r="26" spans="1:17" ht="12.75">
      <c r="A26" s="24"/>
      <c r="B26" s="172"/>
      <c r="C26" s="441"/>
      <c r="D26" s="441"/>
      <c r="E26" s="441"/>
      <c r="F26" s="449"/>
      <c r="G26" s="450"/>
      <c r="H26" s="450"/>
      <c r="I26" s="451"/>
      <c r="J26" s="131"/>
      <c r="K26" s="90"/>
      <c r="L26" s="91"/>
      <c r="M26" s="92">
        <f t="shared" si="0"/>
        <v>0</v>
      </c>
      <c r="N26" s="171">
        <f t="shared" si="1"/>
        <v>0</v>
      </c>
      <c r="Q26" s="32">
        <f t="shared" si="2"/>
        <v>0</v>
      </c>
    </row>
    <row r="27" spans="1:17" ht="12.75">
      <c r="A27" s="24"/>
      <c r="B27" s="172"/>
      <c r="C27" s="441"/>
      <c r="D27" s="441"/>
      <c r="E27" s="441"/>
      <c r="F27" s="449"/>
      <c r="G27" s="450"/>
      <c r="H27" s="450"/>
      <c r="I27" s="451"/>
      <c r="J27" s="131"/>
      <c r="K27" s="90"/>
      <c r="L27" s="91"/>
      <c r="M27" s="92">
        <f t="shared" si="0"/>
        <v>0</v>
      </c>
      <c r="N27" s="171">
        <f t="shared" si="1"/>
        <v>0</v>
      </c>
      <c r="Q27" s="32">
        <f t="shared" si="2"/>
        <v>0</v>
      </c>
    </row>
    <row r="28" spans="1:17" ht="12.75">
      <c r="A28" s="24"/>
      <c r="B28" s="172"/>
      <c r="C28" s="441"/>
      <c r="D28" s="441"/>
      <c r="E28" s="441"/>
      <c r="F28" s="449"/>
      <c r="G28" s="450"/>
      <c r="H28" s="450"/>
      <c r="I28" s="451"/>
      <c r="J28" s="131"/>
      <c r="K28" s="90"/>
      <c r="L28" s="91"/>
      <c r="M28" s="92">
        <f t="shared" si="0"/>
        <v>0</v>
      </c>
      <c r="N28" s="171">
        <f t="shared" si="1"/>
        <v>0</v>
      </c>
      <c r="Q28" s="32">
        <f t="shared" si="2"/>
        <v>0</v>
      </c>
    </row>
    <row r="29" spans="1:17" ht="12.75">
      <c r="A29" s="24"/>
      <c r="B29" s="172"/>
      <c r="C29" s="441"/>
      <c r="D29" s="441"/>
      <c r="E29" s="441"/>
      <c r="F29" s="449"/>
      <c r="G29" s="450"/>
      <c r="H29" s="450"/>
      <c r="I29" s="451"/>
      <c r="J29" s="131"/>
      <c r="K29" s="90"/>
      <c r="L29" s="91"/>
      <c r="M29" s="92">
        <f t="shared" si="0"/>
        <v>0</v>
      </c>
      <c r="N29" s="171">
        <f t="shared" si="1"/>
        <v>0</v>
      </c>
      <c r="Q29" s="32">
        <f t="shared" si="2"/>
        <v>0</v>
      </c>
    </row>
    <row r="30" spans="1:17" ht="12.75">
      <c r="A30" s="24"/>
      <c r="B30" s="172"/>
      <c r="C30" s="441"/>
      <c r="D30" s="441"/>
      <c r="E30" s="441"/>
      <c r="F30" s="449"/>
      <c r="G30" s="450"/>
      <c r="H30" s="450"/>
      <c r="I30" s="451"/>
      <c r="J30" s="131"/>
      <c r="K30" s="90"/>
      <c r="L30" s="91"/>
      <c r="M30" s="92">
        <f t="shared" si="0"/>
        <v>0</v>
      </c>
      <c r="N30" s="171">
        <f t="shared" si="1"/>
        <v>0</v>
      </c>
      <c r="Q30" s="32">
        <f t="shared" si="2"/>
        <v>0</v>
      </c>
    </row>
    <row r="31" spans="1:17" ht="12.75">
      <c r="A31" s="24"/>
      <c r="B31" s="172"/>
      <c r="C31" s="441"/>
      <c r="D31" s="441"/>
      <c r="E31" s="441"/>
      <c r="F31" s="449"/>
      <c r="G31" s="450"/>
      <c r="H31" s="450"/>
      <c r="I31" s="451"/>
      <c r="J31" s="131"/>
      <c r="K31" s="90"/>
      <c r="L31" s="91"/>
      <c r="M31" s="92">
        <f t="shared" si="0"/>
        <v>0</v>
      </c>
      <c r="N31" s="171">
        <f t="shared" si="1"/>
        <v>0</v>
      </c>
      <c r="Q31" s="32">
        <f t="shared" si="2"/>
        <v>0</v>
      </c>
    </row>
    <row r="32" spans="1:17" ht="12.75">
      <c r="A32" s="24"/>
      <c r="B32" s="172"/>
      <c r="C32" s="441"/>
      <c r="D32" s="441"/>
      <c r="E32" s="441"/>
      <c r="F32" s="449"/>
      <c r="G32" s="450"/>
      <c r="H32" s="450"/>
      <c r="I32" s="451"/>
      <c r="J32" s="131"/>
      <c r="K32" s="90"/>
      <c r="L32" s="91"/>
      <c r="M32" s="92">
        <f t="shared" si="0"/>
        <v>0</v>
      </c>
      <c r="N32" s="171">
        <f t="shared" si="1"/>
        <v>0</v>
      </c>
      <c r="Q32" s="32">
        <f t="shared" si="2"/>
        <v>0</v>
      </c>
    </row>
    <row r="33" spans="1:17" ht="12.75">
      <c r="A33" s="24"/>
      <c r="B33" s="172"/>
      <c r="C33" s="441"/>
      <c r="D33" s="441"/>
      <c r="E33" s="441"/>
      <c r="F33" s="449"/>
      <c r="G33" s="450"/>
      <c r="H33" s="450"/>
      <c r="I33" s="451"/>
      <c r="J33" s="131"/>
      <c r="K33" s="90"/>
      <c r="L33" s="91"/>
      <c r="M33" s="92">
        <f t="shared" si="0"/>
        <v>0</v>
      </c>
      <c r="N33" s="171">
        <f t="shared" si="1"/>
        <v>0</v>
      </c>
      <c r="Q33" s="32">
        <f t="shared" si="2"/>
        <v>0</v>
      </c>
    </row>
    <row r="34" spans="1:17" ht="12.75">
      <c r="A34" s="24"/>
      <c r="B34" s="172"/>
      <c r="C34" s="441"/>
      <c r="D34" s="441"/>
      <c r="E34" s="441"/>
      <c r="F34" s="449"/>
      <c r="G34" s="450"/>
      <c r="H34" s="450"/>
      <c r="I34" s="451"/>
      <c r="J34" s="131"/>
      <c r="K34" s="90"/>
      <c r="L34" s="91"/>
      <c r="M34" s="92">
        <f t="shared" si="0"/>
        <v>0</v>
      </c>
      <c r="N34" s="171">
        <f t="shared" si="1"/>
        <v>0</v>
      </c>
      <c r="Q34" s="32">
        <f t="shared" si="2"/>
        <v>0</v>
      </c>
    </row>
    <row r="35" spans="1:17" ht="12.75">
      <c r="A35" s="24"/>
      <c r="B35" s="172"/>
      <c r="C35" s="441"/>
      <c r="D35" s="441"/>
      <c r="E35" s="441"/>
      <c r="F35" s="449"/>
      <c r="G35" s="450"/>
      <c r="H35" s="450"/>
      <c r="I35" s="451"/>
      <c r="J35" s="131"/>
      <c r="K35" s="90"/>
      <c r="L35" s="91"/>
      <c r="M35" s="92">
        <f t="shared" si="0"/>
        <v>0</v>
      </c>
      <c r="N35" s="171">
        <f t="shared" si="1"/>
        <v>0</v>
      </c>
      <c r="Q35" s="32">
        <f t="shared" si="2"/>
        <v>0</v>
      </c>
    </row>
    <row r="36" spans="1:17" ht="12.75">
      <c r="A36" s="24"/>
      <c r="B36" s="172"/>
      <c r="C36" s="441"/>
      <c r="D36" s="441"/>
      <c r="E36" s="441"/>
      <c r="F36" s="449"/>
      <c r="G36" s="450"/>
      <c r="H36" s="450"/>
      <c r="I36" s="451"/>
      <c r="J36" s="131"/>
      <c r="K36" s="90"/>
      <c r="L36" s="91"/>
      <c r="M36" s="92">
        <f t="shared" si="0"/>
        <v>0</v>
      </c>
      <c r="N36" s="171">
        <f t="shared" si="1"/>
        <v>0</v>
      </c>
      <c r="Q36" s="32">
        <f t="shared" si="2"/>
        <v>0</v>
      </c>
    </row>
    <row r="37" spans="1:17" ht="12.75">
      <c r="A37" s="24"/>
      <c r="B37" s="172"/>
      <c r="C37" s="441"/>
      <c r="D37" s="441"/>
      <c r="E37" s="441"/>
      <c r="F37" s="449"/>
      <c r="G37" s="450"/>
      <c r="H37" s="450"/>
      <c r="I37" s="451"/>
      <c r="J37" s="131"/>
      <c r="K37" s="90"/>
      <c r="L37" s="91"/>
      <c r="M37" s="92">
        <f t="shared" si="0"/>
        <v>0</v>
      </c>
      <c r="N37" s="171">
        <f t="shared" si="1"/>
        <v>0</v>
      </c>
      <c r="Q37" s="32">
        <f t="shared" si="2"/>
        <v>0</v>
      </c>
    </row>
    <row r="38" spans="1:17" ht="12.75">
      <c r="A38" s="24"/>
      <c r="B38" s="172"/>
      <c r="C38" s="441"/>
      <c r="D38" s="441"/>
      <c r="E38" s="441"/>
      <c r="F38" s="449"/>
      <c r="G38" s="450"/>
      <c r="H38" s="450"/>
      <c r="I38" s="451"/>
      <c r="J38" s="131"/>
      <c r="K38" s="90"/>
      <c r="L38" s="91"/>
      <c r="M38" s="92">
        <f t="shared" si="0"/>
        <v>0</v>
      </c>
      <c r="N38" s="171">
        <f t="shared" si="1"/>
        <v>0</v>
      </c>
      <c r="Q38" s="32">
        <f t="shared" si="2"/>
        <v>0</v>
      </c>
    </row>
    <row r="39" spans="1:17" ht="12.75">
      <c r="A39" s="24"/>
      <c r="B39" s="172"/>
      <c r="C39" s="441"/>
      <c r="D39" s="441"/>
      <c r="E39" s="441"/>
      <c r="F39" s="449"/>
      <c r="G39" s="450"/>
      <c r="H39" s="450"/>
      <c r="I39" s="451"/>
      <c r="J39" s="131"/>
      <c r="K39" s="90"/>
      <c r="L39" s="91"/>
      <c r="M39" s="92">
        <f t="shared" si="0"/>
        <v>0</v>
      </c>
      <c r="N39" s="171">
        <f t="shared" si="1"/>
        <v>0</v>
      </c>
      <c r="Q39" s="32">
        <f t="shared" si="2"/>
        <v>0</v>
      </c>
    </row>
    <row r="40" spans="1:17" ht="12.75">
      <c r="A40" s="24"/>
      <c r="B40" s="172"/>
      <c r="C40" s="441"/>
      <c r="D40" s="441"/>
      <c r="E40" s="441"/>
      <c r="F40" s="449"/>
      <c r="G40" s="450"/>
      <c r="H40" s="450"/>
      <c r="I40" s="451"/>
      <c r="J40" s="131"/>
      <c r="K40" s="90"/>
      <c r="L40" s="91"/>
      <c r="M40" s="92">
        <f t="shared" si="0"/>
        <v>0</v>
      </c>
      <c r="N40" s="171">
        <f t="shared" si="1"/>
        <v>0</v>
      </c>
      <c r="Q40" s="32">
        <f t="shared" si="2"/>
        <v>0</v>
      </c>
    </row>
    <row r="41" spans="1:17" ht="12.75">
      <c r="A41" s="24"/>
      <c r="B41" s="172"/>
      <c r="C41" s="441"/>
      <c r="D41" s="441"/>
      <c r="E41" s="441"/>
      <c r="F41" s="449"/>
      <c r="G41" s="450"/>
      <c r="H41" s="450"/>
      <c r="I41" s="451"/>
      <c r="J41" s="131"/>
      <c r="K41" s="90"/>
      <c r="L41" s="91"/>
      <c r="M41" s="92">
        <f t="shared" si="0"/>
        <v>0</v>
      </c>
      <c r="N41" s="171">
        <f t="shared" si="1"/>
        <v>0</v>
      </c>
      <c r="Q41" s="32">
        <f t="shared" si="2"/>
        <v>0</v>
      </c>
    </row>
    <row r="42" spans="1:17" ht="12.75">
      <c r="A42" s="24"/>
      <c r="B42" s="172"/>
      <c r="C42" s="441"/>
      <c r="D42" s="441"/>
      <c r="E42" s="441"/>
      <c r="F42" s="449"/>
      <c r="G42" s="450"/>
      <c r="H42" s="450"/>
      <c r="I42" s="451"/>
      <c r="J42" s="131"/>
      <c r="K42" s="90"/>
      <c r="L42" s="91"/>
      <c r="M42" s="92">
        <f t="shared" si="0"/>
        <v>0</v>
      </c>
      <c r="N42" s="171">
        <f t="shared" si="1"/>
        <v>0</v>
      </c>
      <c r="Q42" s="32">
        <f t="shared" si="2"/>
        <v>0</v>
      </c>
    </row>
    <row r="43" spans="1:17" ht="12.75">
      <c r="A43" s="24"/>
      <c r="B43" s="172"/>
      <c r="C43" s="441"/>
      <c r="D43" s="441"/>
      <c r="E43" s="441"/>
      <c r="F43" s="449"/>
      <c r="G43" s="450"/>
      <c r="H43" s="450"/>
      <c r="I43" s="451"/>
      <c r="J43" s="131"/>
      <c r="K43" s="90"/>
      <c r="L43" s="91"/>
      <c r="M43" s="92">
        <f t="shared" si="0"/>
        <v>0</v>
      </c>
      <c r="N43" s="171">
        <f t="shared" si="1"/>
        <v>0</v>
      </c>
      <c r="Q43" s="32">
        <f t="shared" si="2"/>
        <v>0</v>
      </c>
    </row>
    <row r="44" spans="1:17" ht="12.75">
      <c r="A44" s="24"/>
      <c r="B44" s="172"/>
      <c r="C44" s="441"/>
      <c r="D44" s="441"/>
      <c r="E44" s="441"/>
      <c r="F44" s="449"/>
      <c r="G44" s="450"/>
      <c r="H44" s="450"/>
      <c r="I44" s="451"/>
      <c r="J44" s="131"/>
      <c r="K44" s="90"/>
      <c r="L44" s="91"/>
      <c r="M44" s="92">
        <f t="shared" si="0"/>
        <v>0</v>
      </c>
      <c r="N44" s="171">
        <f t="shared" si="1"/>
        <v>0</v>
      </c>
      <c r="Q44" s="32">
        <f t="shared" si="2"/>
        <v>0</v>
      </c>
    </row>
    <row r="45" spans="1:17" ht="12.75">
      <c r="A45" s="24"/>
      <c r="B45" s="172"/>
      <c r="C45" s="441"/>
      <c r="D45" s="441"/>
      <c r="E45" s="441"/>
      <c r="F45" s="449"/>
      <c r="G45" s="450"/>
      <c r="H45" s="450"/>
      <c r="I45" s="451"/>
      <c r="J45" s="131"/>
      <c r="K45" s="90"/>
      <c r="L45" s="91"/>
      <c r="M45" s="92">
        <f t="shared" si="0"/>
        <v>0</v>
      </c>
      <c r="N45" s="171">
        <f t="shared" si="1"/>
        <v>0</v>
      </c>
      <c r="Q45" s="32">
        <f t="shared" si="2"/>
        <v>0</v>
      </c>
    </row>
    <row r="46" spans="1:17" ht="12.75">
      <c r="A46" s="24"/>
      <c r="B46" s="172"/>
      <c r="C46" s="441"/>
      <c r="D46" s="441"/>
      <c r="E46" s="441"/>
      <c r="F46" s="449"/>
      <c r="G46" s="450"/>
      <c r="H46" s="450"/>
      <c r="I46" s="451"/>
      <c r="J46" s="131"/>
      <c r="K46" s="90"/>
      <c r="L46" s="91"/>
      <c r="M46" s="92">
        <f t="shared" si="0"/>
        <v>0</v>
      </c>
      <c r="N46" s="171">
        <f t="shared" si="1"/>
        <v>0</v>
      </c>
      <c r="Q46" s="32">
        <f t="shared" si="2"/>
        <v>0</v>
      </c>
    </row>
    <row r="47" spans="1:17" ht="12.75">
      <c r="A47" s="24"/>
      <c r="B47" s="172"/>
      <c r="C47" s="441"/>
      <c r="D47" s="441"/>
      <c r="E47" s="441"/>
      <c r="F47" s="449"/>
      <c r="G47" s="450"/>
      <c r="H47" s="450"/>
      <c r="I47" s="451"/>
      <c r="J47" s="131"/>
      <c r="K47" s="90"/>
      <c r="L47" s="91"/>
      <c r="M47" s="92">
        <f t="shared" si="0"/>
        <v>0</v>
      </c>
      <c r="N47" s="171">
        <f t="shared" si="1"/>
        <v>0</v>
      </c>
      <c r="Q47" s="32">
        <f t="shared" si="2"/>
        <v>0</v>
      </c>
    </row>
    <row r="48" spans="1:17" ht="12.75">
      <c r="A48" s="24"/>
      <c r="B48" s="172"/>
      <c r="C48" s="441"/>
      <c r="D48" s="441"/>
      <c r="E48" s="441"/>
      <c r="F48" s="449"/>
      <c r="G48" s="450"/>
      <c r="H48" s="450"/>
      <c r="I48" s="451"/>
      <c r="J48" s="131"/>
      <c r="K48" s="90"/>
      <c r="L48" s="91"/>
      <c r="M48" s="92">
        <f t="shared" si="0"/>
        <v>0</v>
      </c>
      <c r="N48" s="171">
        <f t="shared" si="1"/>
        <v>0</v>
      </c>
      <c r="Q48" s="32">
        <f t="shared" si="2"/>
        <v>0</v>
      </c>
    </row>
    <row r="49" spans="1:17" ht="12.75">
      <c r="A49" s="24"/>
      <c r="B49" s="172"/>
      <c r="C49" s="441"/>
      <c r="D49" s="441"/>
      <c r="E49" s="441"/>
      <c r="F49" s="449"/>
      <c r="G49" s="450"/>
      <c r="H49" s="450"/>
      <c r="I49" s="451"/>
      <c r="J49" s="131"/>
      <c r="K49" s="90"/>
      <c r="L49" s="91"/>
      <c r="M49" s="92">
        <f t="shared" si="0"/>
        <v>0</v>
      </c>
      <c r="N49" s="171">
        <f t="shared" si="1"/>
        <v>0</v>
      </c>
      <c r="Q49" s="32">
        <f t="shared" si="2"/>
        <v>0</v>
      </c>
    </row>
    <row r="50" spans="1:17" ht="12.75">
      <c r="A50" s="24"/>
      <c r="B50" s="172"/>
      <c r="C50" s="441"/>
      <c r="D50" s="441"/>
      <c r="E50" s="441"/>
      <c r="F50" s="449"/>
      <c r="G50" s="450"/>
      <c r="H50" s="450"/>
      <c r="I50" s="451"/>
      <c r="J50" s="131"/>
      <c r="K50" s="90"/>
      <c r="L50" s="91"/>
      <c r="M50" s="92">
        <f t="shared" si="0"/>
        <v>0</v>
      </c>
      <c r="N50" s="171">
        <f t="shared" si="1"/>
        <v>0</v>
      </c>
      <c r="Q50" s="32">
        <f t="shared" si="2"/>
        <v>0</v>
      </c>
    </row>
    <row r="51" spans="1:17" ht="12.75">
      <c r="A51" s="24"/>
      <c r="B51" s="172"/>
      <c r="C51" s="441"/>
      <c r="D51" s="441"/>
      <c r="E51" s="441"/>
      <c r="F51" s="449"/>
      <c r="G51" s="450"/>
      <c r="H51" s="450"/>
      <c r="I51" s="451"/>
      <c r="J51" s="131"/>
      <c r="K51" s="90"/>
      <c r="L51" s="91"/>
      <c r="M51" s="92">
        <f t="shared" si="0"/>
        <v>0</v>
      </c>
      <c r="N51" s="171">
        <f t="shared" si="1"/>
        <v>0</v>
      </c>
      <c r="Q51" s="32">
        <f t="shared" si="2"/>
        <v>0</v>
      </c>
    </row>
    <row r="52" spans="1:17" ht="12.75">
      <c r="A52" s="24"/>
      <c r="B52" s="172"/>
      <c r="C52" s="441"/>
      <c r="D52" s="441"/>
      <c r="E52" s="441"/>
      <c r="F52" s="449"/>
      <c r="G52" s="450"/>
      <c r="H52" s="450"/>
      <c r="I52" s="451"/>
      <c r="J52" s="131"/>
      <c r="K52" s="90"/>
      <c r="L52" s="91"/>
      <c r="M52" s="92">
        <f t="shared" si="0"/>
        <v>0</v>
      </c>
      <c r="N52" s="171">
        <f t="shared" si="1"/>
        <v>0</v>
      </c>
      <c r="Q52" s="32">
        <f t="shared" si="2"/>
        <v>0</v>
      </c>
    </row>
    <row r="53" spans="1:17" ht="12.75">
      <c r="A53" s="24"/>
      <c r="B53" s="172"/>
      <c r="C53" s="441"/>
      <c r="D53" s="441"/>
      <c r="E53" s="441"/>
      <c r="F53" s="449"/>
      <c r="G53" s="450"/>
      <c r="H53" s="450"/>
      <c r="I53" s="451"/>
      <c r="J53" s="131"/>
      <c r="K53" s="90"/>
      <c r="L53" s="91"/>
      <c r="M53" s="92">
        <f t="shared" si="0"/>
        <v>0</v>
      </c>
      <c r="N53" s="171">
        <f t="shared" si="1"/>
        <v>0</v>
      </c>
      <c r="Q53" s="32">
        <f t="shared" si="2"/>
        <v>0</v>
      </c>
    </row>
    <row r="54" spans="1:17" ht="13.5" thickBot="1">
      <c r="A54" s="24"/>
      <c r="B54" s="207"/>
      <c r="C54" s="413"/>
      <c r="D54" s="413"/>
      <c r="E54" s="413"/>
      <c r="F54" s="478"/>
      <c r="G54" s="479"/>
      <c r="H54" s="479"/>
      <c r="I54" s="480"/>
      <c r="J54" s="136"/>
      <c r="K54" s="204"/>
      <c r="L54" s="205"/>
      <c r="M54" s="206">
        <f t="shared" si="0"/>
        <v>0</v>
      </c>
      <c r="N54" s="180">
        <f t="shared" si="1"/>
        <v>0</v>
      </c>
      <c r="Q54" s="32">
        <f>IF(K54&gt;69.38,"ACHTUNG! Stundensatz zu hoch - max 69,38 € netto ohne GKZ; siehe Leitfaden!",0)</f>
        <v>0</v>
      </c>
    </row>
    <row r="55" spans="1:17" ht="13.5" thickBot="1">
      <c r="A55" s="24"/>
      <c r="B55" s="232" t="s">
        <v>78</v>
      </c>
      <c r="C55" s="511"/>
      <c r="D55" s="512"/>
      <c r="E55" s="512"/>
      <c r="F55" s="512"/>
      <c r="G55" s="512"/>
      <c r="H55" s="512"/>
      <c r="I55" s="512"/>
      <c r="J55" s="512"/>
      <c r="K55" s="512"/>
      <c r="L55" s="512"/>
      <c r="M55" s="513"/>
      <c r="N55" s="181">
        <f>SUM(N13:N54)</f>
        <v>0</v>
      </c>
      <c r="Q55" s="5"/>
    </row>
    <row r="56" spans="1:22" ht="7.5" customHeight="1" thickTop="1">
      <c r="A56" s="24"/>
      <c r="B56" s="26"/>
      <c r="C56" s="26"/>
      <c r="D56" s="26"/>
      <c r="E56" s="27"/>
      <c r="F56" s="27"/>
      <c r="G56" s="27"/>
      <c r="H56" s="27"/>
      <c r="I56" s="27"/>
      <c r="J56" s="27"/>
      <c r="K56" s="27"/>
      <c r="L56" s="27"/>
      <c r="M56" s="28"/>
      <c r="N56" s="27"/>
      <c r="Q56" s="32"/>
      <c r="R56" s="32"/>
      <c r="S56" s="32"/>
      <c r="T56" s="32"/>
      <c r="U56" s="32"/>
      <c r="V56" s="32"/>
    </row>
    <row r="57" spans="1:15" ht="7.5" customHeight="1" thickBot="1">
      <c r="A57" s="29"/>
      <c r="B57" s="73"/>
      <c r="C57" s="73"/>
      <c r="D57" s="73"/>
      <c r="E57" s="74"/>
      <c r="F57" s="73"/>
      <c r="G57" s="73"/>
      <c r="H57" s="73"/>
      <c r="I57" s="73"/>
      <c r="J57" s="73"/>
      <c r="K57" s="73"/>
      <c r="L57" s="73"/>
      <c r="M57" s="74"/>
      <c r="N57" s="73"/>
      <c r="O57" s="29"/>
    </row>
    <row r="58" spans="1:16" ht="13.5" customHeight="1" thickTop="1">
      <c r="A58" s="23"/>
      <c r="B58" s="516" t="s">
        <v>54</v>
      </c>
      <c r="C58" s="517"/>
      <c r="D58" s="517"/>
      <c r="E58" s="517"/>
      <c r="F58" s="517"/>
      <c r="G58" s="517"/>
      <c r="H58" s="517"/>
      <c r="I58" s="517"/>
      <c r="J58" s="517"/>
      <c r="K58" s="517"/>
      <c r="L58" s="517"/>
      <c r="M58" s="517"/>
      <c r="N58" s="518"/>
      <c r="O58" s="2"/>
      <c r="P58" s="2"/>
    </row>
    <row r="59" spans="1:16" ht="26.25" thickBot="1">
      <c r="A59" s="23"/>
      <c r="B59" s="208" t="s">
        <v>70</v>
      </c>
      <c r="C59" s="515" t="s">
        <v>82</v>
      </c>
      <c r="D59" s="515"/>
      <c r="E59" s="515"/>
      <c r="F59" s="515"/>
      <c r="G59" s="515"/>
      <c r="H59" s="515"/>
      <c r="I59" s="515"/>
      <c r="J59" s="515"/>
      <c r="K59" s="515"/>
      <c r="L59" s="515"/>
      <c r="M59" s="515"/>
      <c r="N59" s="209" t="s">
        <v>81</v>
      </c>
      <c r="O59" s="2"/>
      <c r="P59" s="2"/>
    </row>
    <row r="60" spans="1:16" ht="12.75">
      <c r="A60" s="23"/>
      <c r="B60" s="210"/>
      <c r="C60" s="460"/>
      <c r="D60" s="460"/>
      <c r="E60" s="460"/>
      <c r="F60" s="460"/>
      <c r="G60" s="460"/>
      <c r="H60" s="460"/>
      <c r="I60" s="460"/>
      <c r="J60" s="460"/>
      <c r="K60" s="460"/>
      <c r="L60" s="460"/>
      <c r="M60" s="460"/>
      <c r="N60" s="211"/>
      <c r="O60" s="2"/>
      <c r="P60" s="2"/>
    </row>
    <row r="61" spans="1:16" ht="12.75">
      <c r="A61" s="23"/>
      <c r="B61" s="172"/>
      <c r="C61" s="441"/>
      <c r="D61" s="441"/>
      <c r="E61" s="441"/>
      <c r="F61" s="441"/>
      <c r="G61" s="441"/>
      <c r="H61" s="441"/>
      <c r="I61" s="441"/>
      <c r="J61" s="441"/>
      <c r="K61" s="441"/>
      <c r="L61" s="441"/>
      <c r="M61" s="441"/>
      <c r="N61" s="212"/>
      <c r="O61" s="2"/>
      <c r="P61" s="2"/>
    </row>
    <row r="62" spans="1:16" ht="12.75">
      <c r="A62" s="23"/>
      <c r="B62" s="172"/>
      <c r="C62" s="441"/>
      <c r="D62" s="441"/>
      <c r="E62" s="441"/>
      <c r="F62" s="441"/>
      <c r="G62" s="441"/>
      <c r="H62" s="441"/>
      <c r="I62" s="441"/>
      <c r="J62" s="441"/>
      <c r="K62" s="441"/>
      <c r="L62" s="441"/>
      <c r="M62" s="441"/>
      <c r="N62" s="212"/>
      <c r="O62" s="2"/>
      <c r="P62" s="2"/>
    </row>
    <row r="63" spans="1:16" ht="12.75">
      <c r="A63" s="23"/>
      <c r="B63" s="172"/>
      <c r="C63" s="441"/>
      <c r="D63" s="441"/>
      <c r="E63" s="441"/>
      <c r="F63" s="441"/>
      <c r="G63" s="441"/>
      <c r="H63" s="441"/>
      <c r="I63" s="441"/>
      <c r="J63" s="441"/>
      <c r="K63" s="441"/>
      <c r="L63" s="441"/>
      <c r="M63" s="441"/>
      <c r="N63" s="212"/>
      <c r="O63" s="2"/>
      <c r="P63" s="2"/>
    </row>
    <row r="64" spans="1:16" ht="12.75">
      <c r="A64" s="23"/>
      <c r="B64" s="172"/>
      <c r="C64" s="441"/>
      <c r="D64" s="441"/>
      <c r="E64" s="441"/>
      <c r="F64" s="441"/>
      <c r="G64" s="441"/>
      <c r="H64" s="441"/>
      <c r="I64" s="441"/>
      <c r="J64" s="441"/>
      <c r="K64" s="441"/>
      <c r="L64" s="441"/>
      <c r="M64" s="441"/>
      <c r="N64" s="212"/>
      <c r="O64" s="2"/>
      <c r="P64" s="2"/>
    </row>
    <row r="65" spans="1:16" ht="12.75">
      <c r="A65" s="23"/>
      <c r="B65" s="172"/>
      <c r="C65" s="441"/>
      <c r="D65" s="441"/>
      <c r="E65" s="441"/>
      <c r="F65" s="441"/>
      <c r="G65" s="441"/>
      <c r="H65" s="441"/>
      <c r="I65" s="441"/>
      <c r="J65" s="441"/>
      <c r="K65" s="441"/>
      <c r="L65" s="441"/>
      <c r="M65" s="441"/>
      <c r="N65" s="212"/>
      <c r="O65" s="2"/>
      <c r="P65" s="2"/>
    </row>
    <row r="66" spans="1:16" ht="12.75">
      <c r="A66" s="23"/>
      <c r="B66" s="172"/>
      <c r="C66" s="441"/>
      <c r="D66" s="441"/>
      <c r="E66" s="441"/>
      <c r="F66" s="441"/>
      <c r="G66" s="441"/>
      <c r="H66" s="441"/>
      <c r="I66" s="441"/>
      <c r="J66" s="441"/>
      <c r="K66" s="441"/>
      <c r="L66" s="441"/>
      <c r="M66" s="441"/>
      <c r="N66" s="212"/>
      <c r="O66" s="2"/>
      <c r="P66" s="2"/>
    </row>
    <row r="67" spans="1:16" ht="12.75">
      <c r="A67" s="23"/>
      <c r="B67" s="172"/>
      <c r="C67" s="441"/>
      <c r="D67" s="441"/>
      <c r="E67" s="441"/>
      <c r="F67" s="441"/>
      <c r="G67" s="441"/>
      <c r="H67" s="441"/>
      <c r="I67" s="441"/>
      <c r="J67" s="441"/>
      <c r="K67" s="441"/>
      <c r="L67" s="441"/>
      <c r="M67" s="441"/>
      <c r="N67" s="212"/>
      <c r="O67" s="2"/>
      <c r="P67" s="2"/>
    </row>
    <row r="68" spans="1:16" ht="12.75">
      <c r="A68" s="23"/>
      <c r="B68" s="172"/>
      <c r="C68" s="441"/>
      <c r="D68" s="441"/>
      <c r="E68" s="441"/>
      <c r="F68" s="441"/>
      <c r="G68" s="441"/>
      <c r="H68" s="441"/>
      <c r="I68" s="441"/>
      <c r="J68" s="441"/>
      <c r="K68" s="441"/>
      <c r="L68" s="441"/>
      <c r="M68" s="441"/>
      <c r="N68" s="212"/>
      <c r="O68" s="2"/>
      <c r="P68" s="2"/>
    </row>
    <row r="69" spans="1:16" ht="12.75">
      <c r="A69" s="23"/>
      <c r="B69" s="172"/>
      <c r="C69" s="441"/>
      <c r="D69" s="441"/>
      <c r="E69" s="441"/>
      <c r="F69" s="441"/>
      <c r="G69" s="441"/>
      <c r="H69" s="441"/>
      <c r="I69" s="441"/>
      <c r="J69" s="441"/>
      <c r="K69" s="441"/>
      <c r="L69" s="441"/>
      <c r="M69" s="441"/>
      <c r="N69" s="212"/>
      <c r="O69" s="2"/>
      <c r="P69" s="2"/>
    </row>
    <row r="70" spans="1:16" ht="13.5" thickBot="1">
      <c r="A70" s="23"/>
      <c r="B70" s="207"/>
      <c r="C70" s="461"/>
      <c r="D70" s="461"/>
      <c r="E70" s="461"/>
      <c r="F70" s="461"/>
      <c r="G70" s="461"/>
      <c r="H70" s="461"/>
      <c r="I70" s="461"/>
      <c r="J70" s="461"/>
      <c r="K70" s="461"/>
      <c r="L70" s="461"/>
      <c r="M70" s="461"/>
      <c r="N70" s="213"/>
      <c r="O70" s="2"/>
      <c r="P70" s="2"/>
    </row>
    <row r="71" spans="1:15" ht="13.5" thickBot="1">
      <c r="A71" s="23"/>
      <c r="B71" s="232" t="s">
        <v>78</v>
      </c>
      <c r="C71" s="514"/>
      <c r="D71" s="514"/>
      <c r="E71" s="514"/>
      <c r="F71" s="514"/>
      <c r="G71" s="514"/>
      <c r="H71" s="514"/>
      <c r="I71" s="514"/>
      <c r="J71" s="514"/>
      <c r="K71" s="514"/>
      <c r="L71" s="514"/>
      <c r="M71" s="514"/>
      <c r="N71" s="214">
        <f>SUM(N60:N70)</f>
        <v>0</v>
      </c>
      <c r="O71" s="23"/>
    </row>
    <row r="72" spans="1:15" ht="7.5" customHeight="1" thickBot="1" thickTop="1">
      <c r="A72" s="23"/>
      <c r="B72" s="75"/>
      <c r="C72" s="75"/>
      <c r="D72" s="75"/>
      <c r="E72" s="76"/>
      <c r="F72" s="77"/>
      <c r="G72" s="77"/>
      <c r="H72" s="77"/>
      <c r="I72" s="77"/>
      <c r="J72" s="77"/>
      <c r="K72" s="77"/>
      <c r="L72" s="77"/>
      <c r="M72" s="78"/>
      <c r="N72" s="77"/>
      <c r="O72" s="23"/>
    </row>
    <row r="73" spans="1:15" ht="13.5" customHeight="1" thickTop="1">
      <c r="A73" s="23"/>
      <c r="B73" s="427" t="s">
        <v>55</v>
      </c>
      <c r="C73" s="428"/>
      <c r="D73" s="428"/>
      <c r="E73" s="428"/>
      <c r="F73" s="428"/>
      <c r="G73" s="428"/>
      <c r="H73" s="428"/>
      <c r="I73" s="428"/>
      <c r="J73" s="429"/>
      <c r="K73" s="429"/>
      <c r="L73" s="429"/>
      <c r="M73" s="429"/>
      <c r="N73" s="430"/>
      <c r="O73" s="23"/>
    </row>
    <row r="74" spans="1:15" ht="26.25" thickBot="1">
      <c r="A74" s="23"/>
      <c r="B74" s="170" t="s">
        <v>70</v>
      </c>
      <c r="C74" s="484" t="s">
        <v>83</v>
      </c>
      <c r="D74" s="458"/>
      <c r="E74" s="458"/>
      <c r="F74" s="458"/>
      <c r="G74" s="458"/>
      <c r="H74" s="458"/>
      <c r="I74" s="459"/>
      <c r="J74" s="425" t="s">
        <v>79</v>
      </c>
      <c r="K74" s="426"/>
      <c r="L74" s="407" t="s">
        <v>80</v>
      </c>
      <c r="M74" s="409"/>
      <c r="N74" s="254" t="s">
        <v>81</v>
      </c>
      <c r="O74" s="23"/>
    </row>
    <row r="75" spans="1:15" ht="12.75">
      <c r="A75" s="23"/>
      <c r="B75" s="186"/>
      <c r="C75" s="481"/>
      <c r="D75" s="482"/>
      <c r="E75" s="482"/>
      <c r="F75" s="482"/>
      <c r="G75" s="482"/>
      <c r="H75" s="482"/>
      <c r="I75" s="483"/>
      <c r="J75" s="501"/>
      <c r="K75" s="502"/>
      <c r="L75" s="437"/>
      <c r="M75" s="438"/>
      <c r="N75" s="187">
        <f aca="true" t="shared" si="3" ref="N75:N85">J75/(1+L75)</f>
        <v>0</v>
      </c>
      <c r="O75" s="23"/>
    </row>
    <row r="76" spans="1:15" ht="12.75" customHeight="1">
      <c r="A76" s="23"/>
      <c r="B76" s="188"/>
      <c r="C76" s="401"/>
      <c r="D76" s="402"/>
      <c r="E76" s="402"/>
      <c r="F76" s="402"/>
      <c r="G76" s="402"/>
      <c r="H76" s="402"/>
      <c r="I76" s="403"/>
      <c r="J76" s="494"/>
      <c r="K76" s="495"/>
      <c r="L76" s="417"/>
      <c r="M76" s="418"/>
      <c r="N76" s="189">
        <f t="shared" si="3"/>
        <v>0</v>
      </c>
      <c r="O76" s="23"/>
    </row>
    <row r="77" spans="1:15" ht="12.75" customHeight="1">
      <c r="A77" s="23"/>
      <c r="B77" s="188"/>
      <c r="C77" s="401"/>
      <c r="D77" s="402"/>
      <c r="E77" s="402"/>
      <c r="F77" s="402"/>
      <c r="G77" s="402"/>
      <c r="H77" s="402"/>
      <c r="I77" s="403"/>
      <c r="J77" s="494"/>
      <c r="K77" s="495"/>
      <c r="L77" s="417"/>
      <c r="M77" s="418"/>
      <c r="N77" s="189">
        <f t="shared" si="3"/>
        <v>0</v>
      </c>
      <c r="O77" s="23"/>
    </row>
    <row r="78" spans="1:15" ht="12.75" customHeight="1">
      <c r="A78" s="23"/>
      <c r="B78" s="188"/>
      <c r="C78" s="401"/>
      <c r="D78" s="402"/>
      <c r="E78" s="402"/>
      <c r="F78" s="402"/>
      <c r="G78" s="402"/>
      <c r="H78" s="402"/>
      <c r="I78" s="403"/>
      <c r="J78" s="494"/>
      <c r="K78" s="495"/>
      <c r="L78" s="417"/>
      <c r="M78" s="418"/>
      <c r="N78" s="189">
        <f t="shared" si="3"/>
        <v>0</v>
      </c>
      <c r="O78" s="23"/>
    </row>
    <row r="79" spans="1:15" ht="12.75" customHeight="1">
      <c r="A79" s="23"/>
      <c r="B79" s="188"/>
      <c r="C79" s="401"/>
      <c r="D79" s="402"/>
      <c r="E79" s="402"/>
      <c r="F79" s="402"/>
      <c r="G79" s="402"/>
      <c r="H79" s="402"/>
      <c r="I79" s="403"/>
      <c r="J79" s="494"/>
      <c r="K79" s="495"/>
      <c r="L79" s="417"/>
      <c r="M79" s="418"/>
      <c r="N79" s="189">
        <f t="shared" si="3"/>
        <v>0</v>
      </c>
      <c r="O79" s="23"/>
    </row>
    <row r="80" spans="1:15" ht="12.75" customHeight="1">
      <c r="A80" s="23"/>
      <c r="B80" s="188"/>
      <c r="C80" s="401"/>
      <c r="D80" s="402"/>
      <c r="E80" s="402"/>
      <c r="F80" s="402"/>
      <c r="G80" s="402"/>
      <c r="H80" s="402"/>
      <c r="I80" s="403"/>
      <c r="J80" s="494"/>
      <c r="K80" s="495"/>
      <c r="L80" s="417"/>
      <c r="M80" s="418"/>
      <c r="N80" s="189">
        <f t="shared" si="3"/>
        <v>0</v>
      </c>
      <c r="O80" s="23"/>
    </row>
    <row r="81" spans="1:15" ht="12.75">
      <c r="A81" s="23"/>
      <c r="B81" s="188"/>
      <c r="C81" s="401"/>
      <c r="D81" s="402"/>
      <c r="E81" s="402"/>
      <c r="F81" s="402"/>
      <c r="G81" s="402"/>
      <c r="H81" s="402"/>
      <c r="I81" s="403"/>
      <c r="J81" s="494"/>
      <c r="K81" s="495"/>
      <c r="L81" s="417"/>
      <c r="M81" s="418"/>
      <c r="N81" s="189">
        <f t="shared" si="3"/>
        <v>0</v>
      </c>
      <c r="O81" s="23"/>
    </row>
    <row r="82" spans="1:15" ht="12.75">
      <c r="A82" s="23"/>
      <c r="B82" s="188"/>
      <c r="C82" s="401"/>
      <c r="D82" s="402"/>
      <c r="E82" s="402"/>
      <c r="F82" s="402"/>
      <c r="G82" s="402"/>
      <c r="H82" s="402"/>
      <c r="I82" s="403"/>
      <c r="J82" s="494"/>
      <c r="K82" s="495"/>
      <c r="L82" s="417"/>
      <c r="M82" s="418"/>
      <c r="N82" s="189">
        <f t="shared" si="3"/>
        <v>0</v>
      </c>
      <c r="O82" s="23"/>
    </row>
    <row r="83" spans="1:15" ht="12.75">
      <c r="A83" s="23"/>
      <c r="B83" s="188"/>
      <c r="C83" s="401"/>
      <c r="D83" s="402"/>
      <c r="E83" s="402"/>
      <c r="F83" s="402"/>
      <c r="G83" s="402"/>
      <c r="H83" s="402"/>
      <c r="I83" s="403"/>
      <c r="J83" s="494"/>
      <c r="K83" s="495"/>
      <c r="L83" s="417"/>
      <c r="M83" s="418"/>
      <c r="N83" s="189">
        <f t="shared" si="3"/>
        <v>0</v>
      </c>
      <c r="O83" s="23"/>
    </row>
    <row r="84" spans="1:15" ht="12.75">
      <c r="A84" s="23"/>
      <c r="B84" s="188"/>
      <c r="C84" s="401"/>
      <c r="D84" s="402"/>
      <c r="E84" s="402"/>
      <c r="F84" s="402"/>
      <c r="G84" s="402"/>
      <c r="H84" s="402"/>
      <c r="I84" s="403"/>
      <c r="J84" s="494"/>
      <c r="K84" s="495"/>
      <c r="L84" s="417"/>
      <c r="M84" s="418"/>
      <c r="N84" s="189">
        <f t="shared" si="3"/>
        <v>0</v>
      </c>
      <c r="O84" s="23"/>
    </row>
    <row r="85" spans="1:15" ht="13.5" thickBot="1">
      <c r="A85" s="23"/>
      <c r="B85" s="190"/>
      <c r="C85" s="478"/>
      <c r="D85" s="479"/>
      <c r="E85" s="479"/>
      <c r="F85" s="479"/>
      <c r="G85" s="479"/>
      <c r="H85" s="479"/>
      <c r="I85" s="480"/>
      <c r="J85" s="496"/>
      <c r="K85" s="497"/>
      <c r="L85" s="442"/>
      <c r="M85" s="443"/>
      <c r="N85" s="191">
        <f t="shared" si="3"/>
        <v>0</v>
      </c>
      <c r="O85" s="23"/>
    </row>
    <row r="86" spans="1:15" ht="13.5" thickBot="1">
      <c r="A86" s="23"/>
      <c r="B86" s="232" t="s">
        <v>78</v>
      </c>
      <c r="C86" s="424"/>
      <c r="D86" s="424"/>
      <c r="E86" s="424"/>
      <c r="F86" s="424"/>
      <c r="G86" s="424"/>
      <c r="H86" s="424"/>
      <c r="I86" s="424"/>
      <c r="J86" s="444"/>
      <c r="K86" s="444"/>
      <c r="L86" s="473"/>
      <c r="M86" s="474"/>
      <c r="N86" s="192">
        <f>SUM(N75:N85)</f>
        <v>0</v>
      </c>
      <c r="O86" s="23"/>
    </row>
    <row r="87" spans="1:15" ht="7.5" customHeight="1" thickBot="1" thickTop="1">
      <c r="A87" s="23"/>
      <c r="B87" s="77"/>
      <c r="C87" s="77"/>
      <c r="D87" s="77"/>
      <c r="E87" s="78"/>
      <c r="F87" s="77"/>
      <c r="G87" s="77"/>
      <c r="H87" s="77"/>
      <c r="I87" s="77"/>
      <c r="J87" s="77"/>
      <c r="K87" s="77"/>
      <c r="L87" s="77"/>
      <c r="M87" s="78"/>
      <c r="N87" s="77"/>
      <c r="O87" s="23"/>
    </row>
    <row r="88" spans="1:15" ht="13.5" thickTop="1">
      <c r="A88" s="23"/>
      <c r="B88" s="427" t="s">
        <v>56</v>
      </c>
      <c r="C88" s="429"/>
      <c r="D88" s="429"/>
      <c r="E88" s="429"/>
      <c r="F88" s="429"/>
      <c r="G88" s="428"/>
      <c r="H88" s="428"/>
      <c r="I88" s="428"/>
      <c r="J88" s="428"/>
      <c r="K88" s="429"/>
      <c r="L88" s="429"/>
      <c r="M88" s="429"/>
      <c r="N88" s="430"/>
      <c r="O88" s="23"/>
    </row>
    <row r="89" spans="1:15" ht="39" customHeight="1" thickBot="1">
      <c r="A89" s="23"/>
      <c r="B89" s="170" t="s">
        <v>70</v>
      </c>
      <c r="C89" s="407" t="s">
        <v>83</v>
      </c>
      <c r="D89" s="408"/>
      <c r="E89" s="408"/>
      <c r="F89" s="409"/>
      <c r="G89" s="446" t="s">
        <v>85</v>
      </c>
      <c r="H89" s="446"/>
      <c r="I89" s="446"/>
      <c r="J89" s="446"/>
      <c r="K89" s="83" t="s">
        <v>79</v>
      </c>
      <c r="L89" s="407" t="s">
        <v>80</v>
      </c>
      <c r="M89" s="409"/>
      <c r="N89" s="254" t="s">
        <v>81</v>
      </c>
      <c r="O89" s="23"/>
    </row>
    <row r="90" spans="1:15" ht="12.75">
      <c r="A90" s="23"/>
      <c r="B90" s="193"/>
      <c r="C90" s="410"/>
      <c r="D90" s="411"/>
      <c r="E90" s="411"/>
      <c r="F90" s="412"/>
      <c r="G90" s="445"/>
      <c r="H90" s="445"/>
      <c r="I90" s="445"/>
      <c r="J90" s="445"/>
      <c r="K90" s="84"/>
      <c r="L90" s="437"/>
      <c r="M90" s="500"/>
      <c r="N90" s="179">
        <f>K90/(1+L90)</f>
        <v>0</v>
      </c>
      <c r="O90" s="23"/>
    </row>
    <row r="91" spans="1:15" ht="12.75">
      <c r="A91" s="23"/>
      <c r="B91" s="194"/>
      <c r="C91" s="404"/>
      <c r="D91" s="405"/>
      <c r="E91" s="405"/>
      <c r="F91" s="406"/>
      <c r="G91" s="401"/>
      <c r="H91" s="402"/>
      <c r="I91" s="402"/>
      <c r="J91" s="403"/>
      <c r="K91" s="122"/>
      <c r="L91" s="417"/>
      <c r="M91" s="499"/>
      <c r="N91" s="171">
        <f aca="true" t="shared" si="4" ref="N91:N100">K91/(1+L91)</f>
        <v>0</v>
      </c>
      <c r="O91" s="23"/>
    </row>
    <row r="92" spans="1:15" ht="12.75">
      <c r="A92" s="23"/>
      <c r="B92" s="194"/>
      <c r="C92" s="404"/>
      <c r="D92" s="405"/>
      <c r="E92" s="405"/>
      <c r="F92" s="406"/>
      <c r="G92" s="401"/>
      <c r="H92" s="402"/>
      <c r="I92" s="402"/>
      <c r="J92" s="403"/>
      <c r="K92" s="122"/>
      <c r="L92" s="417"/>
      <c r="M92" s="499"/>
      <c r="N92" s="171">
        <f t="shared" si="4"/>
        <v>0</v>
      </c>
      <c r="O92" s="23"/>
    </row>
    <row r="93" spans="1:15" ht="12.75">
      <c r="A93" s="23"/>
      <c r="B93" s="194"/>
      <c r="C93" s="404"/>
      <c r="D93" s="405"/>
      <c r="E93" s="405"/>
      <c r="F93" s="406"/>
      <c r="G93" s="401"/>
      <c r="H93" s="402"/>
      <c r="I93" s="402"/>
      <c r="J93" s="403"/>
      <c r="K93" s="122"/>
      <c r="L93" s="417"/>
      <c r="M93" s="499"/>
      <c r="N93" s="171">
        <f t="shared" si="4"/>
        <v>0</v>
      </c>
      <c r="O93" s="23"/>
    </row>
    <row r="94" spans="1:15" ht="12.75">
      <c r="A94" s="23"/>
      <c r="B94" s="194"/>
      <c r="C94" s="404"/>
      <c r="D94" s="405"/>
      <c r="E94" s="405"/>
      <c r="F94" s="406"/>
      <c r="G94" s="401"/>
      <c r="H94" s="402"/>
      <c r="I94" s="402"/>
      <c r="J94" s="403"/>
      <c r="K94" s="122"/>
      <c r="L94" s="417"/>
      <c r="M94" s="499"/>
      <c r="N94" s="171">
        <f t="shared" si="4"/>
        <v>0</v>
      </c>
      <c r="O94" s="23"/>
    </row>
    <row r="95" spans="1:15" ht="12.75">
      <c r="A95" s="23"/>
      <c r="B95" s="194"/>
      <c r="C95" s="404"/>
      <c r="D95" s="405"/>
      <c r="E95" s="405"/>
      <c r="F95" s="406"/>
      <c r="G95" s="401"/>
      <c r="H95" s="402"/>
      <c r="I95" s="402"/>
      <c r="J95" s="403"/>
      <c r="K95" s="122"/>
      <c r="L95" s="417"/>
      <c r="M95" s="499"/>
      <c r="N95" s="171">
        <f t="shared" si="4"/>
        <v>0</v>
      </c>
      <c r="O95" s="23"/>
    </row>
    <row r="96" spans="1:15" ht="12.75">
      <c r="A96" s="23"/>
      <c r="B96" s="194"/>
      <c r="C96" s="404"/>
      <c r="D96" s="405"/>
      <c r="E96" s="405"/>
      <c r="F96" s="406"/>
      <c r="G96" s="401"/>
      <c r="H96" s="402"/>
      <c r="I96" s="402"/>
      <c r="J96" s="403"/>
      <c r="K96" s="122"/>
      <c r="L96" s="417"/>
      <c r="M96" s="499"/>
      <c r="N96" s="171">
        <f t="shared" si="4"/>
        <v>0</v>
      </c>
      <c r="O96" s="23"/>
    </row>
    <row r="97" spans="1:15" ht="12.75">
      <c r="A97" s="23"/>
      <c r="B97" s="194"/>
      <c r="C97" s="404"/>
      <c r="D97" s="405"/>
      <c r="E97" s="405"/>
      <c r="F97" s="406"/>
      <c r="G97" s="401"/>
      <c r="H97" s="402"/>
      <c r="I97" s="402"/>
      <c r="J97" s="403"/>
      <c r="K97" s="122"/>
      <c r="L97" s="417"/>
      <c r="M97" s="499"/>
      <c r="N97" s="171">
        <f t="shared" si="4"/>
        <v>0</v>
      </c>
      <c r="O97" s="23"/>
    </row>
    <row r="98" spans="1:15" ht="12.75">
      <c r="A98" s="23"/>
      <c r="B98" s="194"/>
      <c r="C98" s="404"/>
      <c r="D98" s="405"/>
      <c r="E98" s="405"/>
      <c r="F98" s="406"/>
      <c r="G98" s="401"/>
      <c r="H98" s="402"/>
      <c r="I98" s="402"/>
      <c r="J98" s="403"/>
      <c r="K98" s="122"/>
      <c r="L98" s="417"/>
      <c r="M98" s="499"/>
      <c r="N98" s="171">
        <f t="shared" si="4"/>
        <v>0</v>
      </c>
      <c r="O98" s="23"/>
    </row>
    <row r="99" spans="1:15" ht="12.75">
      <c r="A99" s="23"/>
      <c r="B99" s="194"/>
      <c r="C99" s="404"/>
      <c r="D99" s="405"/>
      <c r="E99" s="405"/>
      <c r="F99" s="406"/>
      <c r="G99" s="401"/>
      <c r="H99" s="402"/>
      <c r="I99" s="402"/>
      <c r="J99" s="403"/>
      <c r="K99" s="122"/>
      <c r="L99" s="417"/>
      <c r="M99" s="499"/>
      <c r="N99" s="171">
        <f t="shared" si="4"/>
        <v>0</v>
      </c>
      <c r="O99" s="23"/>
    </row>
    <row r="100" spans="1:15" ht="13.5" thickBot="1">
      <c r="A100" s="23"/>
      <c r="B100" s="217"/>
      <c r="C100" s="414"/>
      <c r="D100" s="415"/>
      <c r="E100" s="415"/>
      <c r="F100" s="416"/>
      <c r="G100" s="413"/>
      <c r="H100" s="413"/>
      <c r="I100" s="413"/>
      <c r="J100" s="413"/>
      <c r="K100" s="122"/>
      <c r="L100" s="417"/>
      <c r="M100" s="499"/>
      <c r="N100" s="180">
        <f t="shared" si="4"/>
        <v>0</v>
      </c>
      <c r="O100" s="23"/>
    </row>
    <row r="101" spans="1:15" ht="13.5" thickBot="1">
      <c r="A101" s="23"/>
      <c r="B101" s="232" t="s">
        <v>78</v>
      </c>
      <c r="C101" s="498"/>
      <c r="D101" s="471"/>
      <c r="E101" s="471"/>
      <c r="F101" s="471"/>
      <c r="G101" s="471"/>
      <c r="H101" s="471"/>
      <c r="I101" s="471"/>
      <c r="J101" s="471"/>
      <c r="K101" s="471"/>
      <c r="L101" s="471"/>
      <c r="M101" s="472"/>
      <c r="N101" s="195">
        <f>SUM(N90:N100)</f>
        <v>0</v>
      </c>
      <c r="O101" s="23"/>
    </row>
    <row r="102" spans="1:15" ht="6" customHeight="1" thickBot="1" thickTop="1">
      <c r="A102" s="23"/>
      <c r="B102" s="30"/>
      <c r="C102" s="30"/>
      <c r="D102" s="30"/>
      <c r="E102" s="31"/>
      <c r="F102" s="30"/>
      <c r="G102" s="30"/>
      <c r="H102" s="30"/>
      <c r="I102" s="30"/>
      <c r="J102" s="30"/>
      <c r="K102" s="30"/>
      <c r="L102" s="30"/>
      <c r="M102" s="31"/>
      <c r="N102" s="30"/>
      <c r="O102" s="23"/>
    </row>
    <row r="103" spans="1:17" s="5" customFormat="1" ht="19.5" thickBot="1" thickTop="1">
      <c r="A103" s="20"/>
      <c r="B103" s="196" t="s">
        <v>92</v>
      </c>
      <c r="C103" s="197"/>
      <c r="D103" s="197"/>
      <c r="E103" s="197"/>
      <c r="F103" s="486">
        <f>SUM(F105:G108)</f>
        <v>0</v>
      </c>
      <c r="G103" s="487"/>
      <c r="H103" s="93"/>
      <c r="I103" s="17"/>
      <c r="J103" s="17"/>
      <c r="K103" s="18"/>
      <c r="L103" s="18"/>
      <c r="M103" s="18"/>
      <c r="N103" s="19"/>
      <c r="O103" s="18"/>
      <c r="P103" s="20"/>
      <c r="Q103" s="4"/>
    </row>
    <row r="104" spans="1:16" s="5" customFormat="1" ht="7.5" customHeight="1" thickBot="1" thickTop="1">
      <c r="A104" s="20"/>
      <c r="B104" s="85"/>
      <c r="C104" s="85"/>
      <c r="D104" s="85"/>
      <c r="E104" s="82"/>
      <c r="F104" s="245"/>
      <c r="G104" s="82"/>
      <c r="H104" s="17"/>
      <c r="I104" s="17"/>
      <c r="J104" s="21"/>
      <c r="K104" s="18"/>
      <c r="L104" s="18"/>
      <c r="M104" s="19"/>
      <c r="N104" s="18"/>
      <c r="O104" s="20"/>
      <c r="P104" s="4"/>
    </row>
    <row r="105" spans="1:17" s="5" customFormat="1" ht="18" customHeight="1" thickTop="1">
      <c r="A105" s="20"/>
      <c r="B105" s="200" t="s">
        <v>59</v>
      </c>
      <c r="C105" s="201"/>
      <c r="D105" s="201"/>
      <c r="E105" s="202"/>
      <c r="F105" s="492">
        <f>N55</f>
        <v>0</v>
      </c>
      <c r="G105" s="493"/>
      <c r="H105" s="246"/>
      <c r="I105" s="17"/>
      <c r="J105" s="244"/>
      <c r="K105" s="22"/>
      <c r="L105" s="18"/>
      <c r="M105" s="18"/>
      <c r="N105" s="19"/>
      <c r="O105" s="18"/>
      <c r="P105" s="20"/>
      <c r="Q105" s="4"/>
    </row>
    <row r="106" spans="1:17" s="5" customFormat="1" ht="15.75" customHeight="1">
      <c r="A106" s="20"/>
      <c r="B106" s="226" t="s">
        <v>60</v>
      </c>
      <c r="C106" s="227"/>
      <c r="D106" s="227"/>
      <c r="E106" s="228"/>
      <c r="F106" s="488">
        <f>N71</f>
        <v>0</v>
      </c>
      <c r="G106" s="489"/>
      <c r="H106" s="95"/>
      <c r="I106" s="17"/>
      <c r="J106" s="17"/>
      <c r="K106" s="18"/>
      <c r="L106" s="18"/>
      <c r="M106" s="18"/>
      <c r="N106" s="19"/>
      <c r="O106" s="18"/>
      <c r="P106" s="20"/>
      <c r="Q106" s="4"/>
    </row>
    <row r="107" spans="1:17" s="5" customFormat="1" ht="15" customHeight="1">
      <c r="A107" s="20"/>
      <c r="B107" s="475" t="s">
        <v>61</v>
      </c>
      <c r="C107" s="476"/>
      <c r="D107" s="476"/>
      <c r="E107" s="477"/>
      <c r="F107" s="488">
        <f>N86</f>
        <v>0</v>
      </c>
      <c r="G107" s="489"/>
      <c r="H107" s="95"/>
      <c r="I107" s="17"/>
      <c r="J107" s="17"/>
      <c r="K107" s="18"/>
      <c r="L107" s="18"/>
      <c r="M107" s="18"/>
      <c r="N107" s="19"/>
      <c r="O107" s="18"/>
      <c r="P107" s="20"/>
      <c r="Q107" s="4"/>
    </row>
    <row r="108" spans="1:17" s="5" customFormat="1" ht="17.25" customHeight="1" thickBot="1">
      <c r="A108" s="20"/>
      <c r="B108" s="229" t="s">
        <v>56</v>
      </c>
      <c r="C108" s="230"/>
      <c r="D108" s="230"/>
      <c r="E108" s="231"/>
      <c r="F108" s="490">
        <f>N101</f>
        <v>0</v>
      </c>
      <c r="G108" s="491"/>
      <c r="H108" s="95"/>
      <c r="I108" s="17"/>
      <c r="J108" s="17"/>
      <c r="K108" s="18"/>
      <c r="L108" s="18"/>
      <c r="M108" s="18"/>
      <c r="N108" s="19"/>
      <c r="O108" s="18"/>
      <c r="P108" s="20"/>
      <c r="Q108" s="4"/>
    </row>
    <row r="109" spans="1:16" s="5" customFormat="1" ht="13.5" thickTop="1">
      <c r="A109" s="4"/>
      <c r="M109" s="6"/>
      <c r="O109" s="4"/>
      <c r="P109" s="4"/>
    </row>
    <row r="110" spans="1:16" s="5" customFormat="1" ht="12.75">
      <c r="A110" s="4"/>
      <c r="M110" s="6"/>
      <c r="O110" s="4"/>
      <c r="P110" s="4"/>
    </row>
    <row r="111" spans="1:16" s="5" customFormat="1" ht="12.75">
      <c r="A111" s="4"/>
      <c r="M111" s="6"/>
      <c r="O111" s="4"/>
      <c r="P111" s="4"/>
    </row>
  </sheetData>
  <sheetProtection password="CD6D" sheet="1" objects="1" scenarios="1" formatCells="0" insertRows="0"/>
  <mergeCells count="194">
    <mergeCell ref="F52:I52"/>
    <mergeCell ref="F53:I53"/>
    <mergeCell ref="F54:I54"/>
    <mergeCell ref="F40:I40"/>
    <mergeCell ref="F41:I41"/>
    <mergeCell ref="F44:I44"/>
    <mergeCell ref="F43:I43"/>
    <mergeCell ref="F42:I42"/>
    <mergeCell ref="F51:I51"/>
    <mergeCell ref="F36:I36"/>
    <mergeCell ref="F37:I37"/>
    <mergeCell ref="F38:I38"/>
    <mergeCell ref="F39:I39"/>
    <mergeCell ref="F32:I32"/>
    <mergeCell ref="F33:I33"/>
    <mergeCell ref="F34:I34"/>
    <mergeCell ref="F35:I35"/>
    <mergeCell ref="F28:I28"/>
    <mergeCell ref="F29:I29"/>
    <mergeCell ref="F30:I30"/>
    <mergeCell ref="F31:I31"/>
    <mergeCell ref="F24:I24"/>
    <mergeCell ref="F25:I25"/>
    <mergeCell ref="F26:I26"/>
    <mergeCell ref="F27:I27"/>
    <mergeCell ref="F20:I20"/>
    <mergeCell ref="F21:I21"/>
    <mergeCell ref="F22:I22"/>
    <mergeCell ref="F23:I23"/>
    <mergeCell ref="D8:N8"/>
    <mergeCell ref="D9:N9"/>
    <mergeCell ref="C12:E12"/>
    <mergeCell ref="F14:I14"/>
    <mergeCell ref="F12:I12"/>
    <mergeCell ref="F13:I13"/>
    <mergeCell ref="C13:E13"/>
    <mergeCell ref="F15:I15"/>
    <mergeCell ref="F16:I16"/>
    <mergeCell ref="F17:I17"/>
    <mergeCell ref="F18:I18"/>
    <mergeCell ref="F19:I19"/>
    <mergeCell ref="G92:J92"/>
    <mergeCell ref="G91:J91"/>
    <mergeCell ref="G99:J99"/>
    <mergeCell ref="G98:J98"/>
    <mergeCell ref="G94:J94"/>
    <mergeCell ref="G93:J93"/>
    <mergeCell ref="G95:J95"/>
    <mergeCell ref="G90:J90"/>
    <mergeCell ref="G97:J97"/>
    <mergeCell ref="C100:F100"/>
    <mergeCell ref="C97:F97"/>
    <mergeCell ref="C96:F96"/>
    <mergeCell ref="C95:F95"/>
    <mergeCell ref="C92:F92"/>
    <mergeCell ref="C91:F91"/>
    <mergeCell ref="C94:F94"/>
    <mergeCell ref="C99:F99"/>
    <mergeCell ref="C98:F98"/>
    <mergeCell ref="G100:J100"/>
    <mergeCell ref="G96:J96"/>
    <mergeCell ref="Q15:T19"/>
    <mergeCell ref="L80:M80"/>
    <mergeCell ref="L79:M79"/>
    <mergeCell ref="L78:M78"/>
    <mergeCell ref="L74:M74"/>
    <mergeCell ref="B58:N58"/>
    <mergeCell ref="C75:I75"/>
    <mergeCell ref="C76:I76"/>
    <mergeCell ref="C59:M59"/>
    <mergeCell ref="C65:M65"/>
    <mergeCell ref="C64:M64"/>
    <mergeCell ref="C63:M63"/>
    <mergeCell ref="C61:M61"/>
    <mergeCell ref="L85:M85"/>
    <mergeCell ref="J83:K83"/>
    <mergeCell ref="L81:M81"/>
    <mergeCell ref="J77:K77"/>
    <mergeCell ref="L77:M77"/>
    <mergeCell ref="J80:K80"/>
    <mergeCell ref="J78:K78"/>
    <mergeCell ref="C77:I77"/>
    <mergeCell ref="B73:N73"/>
    <mergeCell ref="C54:E54"/>
    <mergeCell ref="C53:E53"/>
    <mergeCell ref="C55:M55"/>
    <mergeCell ref="J74:K74"/>
    <mergeCell ref="C71:M71"/>
    <mergeCell ref="C60:M60"/>
    <mergeCell ref="C74:I74"/>
    <mergeCell ref="C62:M62"/>
    <mergeCell ref="C86:I86"/>
    <mergeCell ref="C83:I83"/>
    <mergeCell ref="C82:I82"/>
    <mergeCell ref="J86:K86"/>
    <mergeCell ref="F3:L3"/>
    <mergeCell ref="C38:E38"/>
    <mergeCell ref="B4:C4"/>
    <mergeCell ref="D6:N6"/>
    <mergeCell ref="D7:N7"/>
    <mergeCell ref="C14:E14"/>
    <mergeCell ref="C36:E36"/>
    <mergeCell ref="C17:E17"/>
    <mergeCell ref="C23:E23"/>
    <mergeCell ref="C25:E25"/>
    <mergeCell ref="C40:E40"/>
    <mergeCell ref="L92:M92"/>
    <mergeCell ref="L98:M98"/>
    <mergeCell ref="A1:N1"/>
    <mergeCell ref="L76:M76"/>
    <mergeCell ref="L75:M75"/>
    <mergeCell ref="J75:K75"/>
    <mergeCell ref="J76:K76"/>
    <mergeCell ref="L83:M83"/>
    <mergeCell ref="L84:M84"/>
    <mergeCell ref="C93:F93"/>
    <mergeCell ref="L82:M82"/>
    <mergeCell ref="L100:M100"/>
    <mergeCell ref="L90:M90"/>
    <mergeCell ref="L95:M95"/>
    <mergeCell ref="L96:M96"/>
    <mergeCell ref="L97:M97"/>
    <mergeCell ref="L99:M99"/>
    <mergeCell ref="L94:M94"/>
    <mergeCell ref="L93:M93"/>
    <mergeCell ref="F49:I49"/>
    <mergeCell ref="F50:I50"/>
    <mergeCell ref="C89:F89"/>
    <mergeCell ref="C90:F90"/>
    <mergeCell ref="G89:J89"/>
    <mergeCell ref="C79:I79"/>
    <mergeCell ref="C78:I78"/>
    <mergeCell ref="C80:I80"/>
    <mergeCell ref="C84:I84"/>
    <mergeCell ref="J82:K82"/>
    <mergeCell ref="C41:E41"/>
    <mergeCell ref="C37:E37"/>
    <mergeCell ref="C81:I81"/>
    <mergeCell ref="J79:K79"/>
    <mergeCell ref="C44:E44"/>
    <mergeCell ref="C52:E52"/>
    <mergeCell ref="F45:I45"/>
    <mergeCell ref="F46:I46"/>
    <mergeCell ref="F47:I47"/>
    <mergeCell ref="F48:I48"/>
    <mergeCell ref="C35:E35"/>
    <mergeCell ref="C28:E28"/>
    <mergeCell ref="C30:E30"/>
    <mergeCell ref="C29:E29"/>
    <mergeCell ref="C51:E51"/>
    <mergeCell ref="C39:E39"/>
    <mergeCell ref="C49:E49"/>
    <mergeCell ref="C48:E48"/>
    <mergeCell ref="C47:E47"/>
    <mergeCell ref="C46:E46"/>
    <mergeCell ref="C45:E45"/>
    <mergeCell ref="C50:E50"/>
    <mergeCell ref="C43:E43"/>
    <mergeCell ref="C42:E42"/>
    <mergeCell ref="B107:E107"/>
    <mergeCell ref="L89:M89"/>
    <mergeCell ref="B88:N88"/>
    <mergeCell ref="J81:K81"/>
    <mergeCell ref="J85:K85"/>
    <mergeCell ref="J84:K84"/>
    <mergeCell ref="C85:I85"/>
    <mergeCell ref="C101:M101"/>
    <mergeCell ref="L91:M91"/>
    <mergeCell ref="L86:M86"/>
    <mergeCell ref="C15:E15"/>
    <mergeCell ref="C21:E21"/>
    <mergeCell ref="C20:E20"/>
    <mergeCell ref="C19:E19"/>
    <mergeCell ref="C18:E18"/>
    <mergeCell ref="F108:G108"/>
    <mergeCell ref="F105:G105"/>
    <mergeCell ref="C22:E22"/>
    <mergeCell ref="C34:E34"/>
    <mergeCell ref="C33:E33"/>
    <mergeCell ref="C32:E32"/>
    <mergeCell ref="C31:E31"/>
    <mergeCell ref="C26:E26"/>
    <mergeCell ref="C27:E27"/>
    <mergeCell ref="C24:E24"/>
    <mergeCell ref="Q4:T5"/>
    <mergeCell ref="F103:G103"/>
    <mergeCell ref="F106:G106"/>
    <mergeCell ref="F107:G107"/>
    <mergeCell ref="C70:M70"/>
    <mergeCell ref="C69:M69"/>
    <mergeCell ref="C68:M68"/>
    <mergeCell ref="C67:M67"/>
    <mergeCell ref="C66:M66"/>
    <mergeCell ref="C16:E16"/>
  </mergeCells>
  <conditionalFormatting sqref="Q20:Q54 Q13:Q15 Q56:V56">
    <cfRule type="cellIs" priority="1" dxfId="1" operator="greaterThan" stopIfTrue="1">
      <formula>66</formula>
    </cfRule>
  </conditionalFormatting>
  <conditionalFormatting sqref="K13:K54">
    <cfRule type="cellIs" priority="2" dxfId="0" operator="greaterThan" stopIfTrue="1">
      <formula>70.01</formula>
    </cfRule>
  </conditionalFormatting>
  <dataValidations count="2">
    <dataValidation operator="greaterThan" allowBlank="1" showErrorMessage="1" errorTitle="Falsche Eingabe" error="Bitte nur die Nummer (&gt;0) des Workpackages eingeben!" sqref="B90:D100 B13:B54 C13:D29 C31:D54 B75:D85 B60:C70"/>
    <dataValidation type="decimal" operator="greaterThan" allowBlank="1" showErrorMessage="1" errorTitle="Falsche Eingabe" error="Bitte eine gültige Dezimalzahl eingeben!" sqref="I16:I54 I13 J13:L54">
      <formula1>0</formula1>
    </dataValidation>
  </dataValidations>
  <printOptions horizontalCentered="1"/>
  <pageMargins left="0.7875" right="0.7875" top="0.984027777777778" bottom="0.984027777777778" header="0.5118055555555556" footer="0.5118055555555556"/>
  <pageSetup horizontalDpi="300" verticalDpi="300" orientation="portrait" paperSize="9" scale="48" r:id="rId3"/>
  <headerFooter alignWithMargins="0">
    <oddHeader>&amp;L&amp;"Arial,Fett"Smart Energy Demo&amp;R&amp;"Arial,Fett" 1&amp;Xst&amp;X Call</oddHeader>
    <oddFooter>&amp;L&amp;A &amp;C&amp;D&amp;R&amp;P / &amp;N</oddFooter>
  </headerFooter>
  <legacyDrawing r:id="rId2"/>
</worksheet>
</file>

<file path=xl/worksheets/sheet5.xml><?xml version="1.0" encoding="utf-8"?>
<worksheet xmlns="http://schemas.openxmlformats.org/spreadsheetml/2006/main" xmlns:r="http://schemas.openxmlformats.org/officeDocument/2006/relationships">
  <sheetPr codeName="Tabelle8">
    <pageSetUpPr fitToPage="1"/>
  </sheetPr>
  <dimension ref="A1:M80"/>
  <sheetViews>
    <sheetView zoomScale="75" zoomScaleNormal="75" zoomScalePageLayoutView="0" workbookViewId="0" topLeftCell="A8">
      <selection activeCell="C38" sqref="C38:F38"/>
    </sheetView>
  </sheetViews>
  <sheetFormatPr defaultColWidth="11.421875" defaultRowHeight="12.75"/>
  <cols>
    <col min="1" max="1" width="12.8515625" style="57" customWidth="1"/>
    <col min="2" max="2" width="8.28125" style="57" customWidth="1"/>
    <col min="3" max="3" width="11.421875" style="57" customWidth="1"/>
    <col min="4" max="4" width="10.8515625" style="57" customWidth="1"/>
    <col min="5" max="5" width="12.28125" style="57" customWidth="1"/>
    <col min="6" max="6" width="12.00390625" style="57" customWidth="1"/>
    <col min="7" max="7" width="17.140625" style="33" customWidth="1"/>
    <col min="8" max="8" width="5.140625" style="33" customWidth="1"/>
    <col min="9" max="11" width="11.421875" style="33" customWidth="1"/>
    <col min="12" max="12" width="5.57421875" style="33" customWidth="1"/>
    <col min="13" max="27" width="11.421875" style="33" customWidth="1"/>
    <col min="28" max="16384" width="11.421875" style="57" customWidth="1"/>
  </cols>
  <sheetData>
    <row r="1" spans="1:8" ht="12.75" customHeight="1">
      <c r="A1" s="537" t="s">
        <v>93</v>
      </c>
      <c r="B1" s="538"/>
      <c r="C1" s="538"/>
      <c r="D1" s="538"/>
      <c r="E1" s="538"/>
      <c r="F1" s="538"/>
      <c r="G1" s="538"/>
      <c r="H1" s="539"/>
    </row>
    <row r="2" spans="1:8" ht="12.75" customHeight="1">
      <c r="A2" s="540"/>
      <c r="B2" s="541"/>
      <c r="C2" s="541"/>
      <c r="D2" s="541"/>
      <c r="E2" s="541"/>
      <c r="F2" s="541"/>
      <c r="G2" s="541"/>
      <c r="H2" s="542"/>
    </row>
    <row r="3" spans="1:8" ht="12.75" customHeight="1">
      <c r="A3" s="540"/>
      <c r="B3" s="541"/>
      <c r="C3" s="541"/>
      <c r="D3" s="541"/>
      <c r="E3" s="541"/>
      <c r="F3" s="541"/>
      <c r="G3" s="541"/>
      <c r="H3" s="542"/>
    </row>
    <row r="4" spans="1:8" ht="13.5" customHeight="1" thickBot="1">
      <c r="A4" s="543"/>
      <c r="B4" s="544"/>
      <c r="C4" s="544"/>
      <c r="D4" s="544"/>
      <c r="E4" s="544"/>
      <c r="F4" s="544"/>
      <c r="G4" s="544"/>
      <c r="H4" s="545"/>
    </row>
    <row r="5" spans="1:9" ht="22.5" customHeight="1">
      <c r="A5" s="35" t="s">
        <v>95</v>
      </c>
      <c r="B5" s="35"/>
      <c r="C5" s="270"/>
      <c r="D5" s="271"/>
      <c r="E5" s="271"/>
      <c r="F5" s="270"/>
      <c r="I5" s="155"/>
    </row>
    <row r="6" spans="1:6" ht="14.25" customHeight="1">
      <c r="A6" s="272"/>
      <c r="B6" s="272"/>
      <c r="C6" s="270"/>
      <c r="D6" s="271"/>
      <c r="E6" s="271"/>
      <c r="F6" s="270"/>
    </row>
    <row r="7" spans="1:7" ht="21" customHeight="1" thickBot="1">
      <c r="A7" s="273"/>
      <c r="B7" s="273"/>
      <c r="C7" s="274"/>
      <c r="D7" s="275"/>
      <c r="E7" s="275"/>
      <c r="F7" s="274"/>
      <c r="G7" s="25"/>
    </row>
    <row r="8" spans="1:7" s="13" customFormat="1" ht="16.5" customHeight="1" thickTop="1">
      <c r="A8" s="47" t="s">
        <v>67</v>
      </c>
      <c r="B8" s="547">
        <f>Projekttitel</f>
        <v>0</v>
      </c>
      <c r="C8" s="548"/>
      <c r="D8" s="548"/>
      <c r="E8" s="548"/>
      <c r="F8" s="548"/>
      <c r="G8" s="549"/>
    </row>
    <row r="9" spans="1:7" s="13" customFormat="1" ht="17.25" customHeight="1" thickBot="1">
      <c r="A9" s="48" t="s">
        <v>68</v>
      </c>
      <c r="B9" s="529">
        <f>akronym</f>
        <v>0</v>
      </c>
      <c r="C9" s="530"/>
      <c r="D9" s="530"/>
      <c r="E9" s="530"/>
      <c r="F9" s="530"/>
      <c r="G9" s="531"/>
    </row>
    <row r="10" spans="1:6" ht="15.75" thickBot="1" thickTop="1">
      <c r="A10" s="276"/>
      <c r="B10" s="276"/>
      <c r="C10" s="276"/>
      <c r="D10" s="270"/>
      <c r="E10" s="270"/>
      <c r="F10" s="270"/>
    </row>
    <row r="11" spans="1:13" ht="15" customHeight="1" thickTop="1">
      <c r="A11" s="522" t="s">
        <v>96</v>
      </c>
      <c r="B11" s="532" t="s">
        <v>140</v>
      </c>
      <c r="C11" s="533"/>
      <c r="D11" s="243" t="s">
        <v>97</v>
      </c>
      <c r="E11" s="157" t="s">
        <v>98</v>
      </c>
      <c r="F11" s="243" t="s">
        <v>97</v>
      </c>
      <c r="G11" s="158"/>
      <c r="I11" s="485" t="s">
        <v>63</v>
      </c>
      <c r="J11" s="485"/>
      <c r="K11" s="485"/>
      <c r="L11" s="485"/>
      <c r="M11" s="269"/>
    </row>
    <row r="12" spans="1:12" ht="15" customHeight="1" thickBot="1">
      <c r="A12" s="523"/>
      <c r="B12" s="534" t="s">
        <v>99</v>
      </c>
      <c r="C12" s="535"/>
      <c r="D12" s="535"/>
      <c r="E12" s="535"/>
      <c r="F12" s="535"/>
      <c r="G12" s="536"/>
      <c r="I12" s="123"/>
      <c r="J12" s="123"/>
      <c r="K12" s="123"/>
      <c r="L12" s="123"/>
    </row>
    <row r="13" spans="1:12" ht="39" customHeight="1" thickBot="1">
      <c r="A13" s="255" t="s">
        <v>100</v>
      </c>
      <c r="B13" s="256" t="s">
        <v>101</v>
      </c>
      <c r="C13" s="257" t="s">
        <v>59</v>
      </c>
      <c r="D13" s="257" t="s">
        <v>60</v>
      </c>
      <c r="E13" s="257" t="s">
        <v>61</v>
      </c>
      <c r="F13" s="257" t="s">
        <v>56</v>
      </c>
      <c r="G13" s="277" t="s">
        <v>78</v>
      </c>
      <c r="I13" s="546" t="s">
        <v>94</v>
      </c>
      <c r="J13" s="381"/>
      <c r="K13" s="381"/>
      <c r="L13" s="381"/>
    </row>
    <row r="14" spans="1:12" ht="12.75" customHeight="1">
      <c r="A14" s="278" t="s">
        <v>22</v>
      </c>
      <c r="B14" s="137"/>
      <c r="C14" s="139"/>
      <c r="D14" s="140"/>
      <c r="E14" s="141"/>
      <c r="F14" s="141"/>
      <c r="G14" s="159">
        <f>SUM(C14:F14)</f>
        <v>0</v>
      </c>
      <c r="I14" s="381"/>
      <c r="J14" s="381"/>
      <c r="K14" s="381"/>
      <c r="L14" s="381"/>
    </row>
    <row r="15" spans="1:12" ht="12.75" customHeight="1">
      <c r="A15" s="279" t="s">
        <v>23</v>
      </c>
      <c r="B15" s="138"/>
      <c r="C15" s="142"/>
      <c r="D15" s="143"/>
      <c r="E15" s="144"/>
      <c r="F15" s="144"/>
      <c r="G15" s="160">
        <f>SUM(C15:F15)</f>
        <v>0</v>
      </c>
      <c r="I15" s="381"/>
      <c r="J15" s="381"/>
      <c r="K15" s="381"/>
      <c r="L15" s="381"/>
    </row>
    <row r="16" spans="1:12" ht="12.75" customHeight="1">
      <c r="A16" s="279" t="s">
        <v>24</v>
      </c>
      <c r="B16" s="138"/>
      <c r="C16" s="142"/>
      <c r="D16" s="143"/>
      <c r="E16" s="144"/>
      <c r="F16" s="144"/>
      <c r="G16" s="160">
        <f aca="true" t="shared" si="0" ref="G16:G25">SUM(C16:F16)</f>
        <v>0</v>
      </c>
      <c r="I16" s="123"/>
      <c r="J16" s="123"/>
      <c r="K16" s="123"/>
      <c r="L16" s="123"/>
    </row>
    <row r="17" spans="1:12" ht="12.75" customHeight="1">
      <c r="A17" s="279" t="s">
        <v>25</v>
      </c>
      <c r="B17" s="138"/>
      <c r="C17" s="142"/>
      <c r="D17" s="143"/>
      <c r="E17" s="144"/>
      <c r="F17" s="144"/>
      <c r="G17" s="160">
        <f t="shared" si="0"/>
        <v>0</v>
      </c>
      <c r="I17" s="123"/>
      <c r="J17" s="123"/>
      <c r="K17" s="123"/>
      <c r="L17" s="123"/>
    </row>
    <row r="18" spans="1:12" ht="12.75" customHeight="1">
      <c r="A18" s="279" t="s">
        <v>26</v>
      </c>
      <c r="B18" s="138"/>
      <c r="C18" s="142"/>
      <c r="D18" s="143"/>
      <c r="E18" s="144"/>
      <c r="F18" s="144"/>
      <c r="G18" s="160">
        <f t="shared" si="0"/>
        <v>0</v>
      </c>
      <c r="I18" s="123"/>
      <c r="J18" s="123"/>
      <c r="K18" s="123"/>
      <c r="L18" s="123"/>
    </row>
    <row r="19" spans="1:7" ht="12.75" customHeight="1">
      <c r="A19" s="279" t="s">
        <v>27</v>
      </c>
      <c r="B19" s="138"/>
      <c r="C19" s="142"/>
      <c r="D19" s="143"/>
      <c r="E19" s="144"/>
      <c r="F19" s="144"/>
      <c r="G19" s="160">
        <f t="shared" si="0"/>
        <v>0</v>
      </c>
    </row>
    <row r="20" spans="1:7" ht="12.75" customHeight="1">
      <c r="A20" s="279" t="s">
        <v>28</v>
      </c>
      <c r="B20" s="138"/>
      <c r="C20" s="142"/>
      <c r="D20" s="143"/>
      <c r="E20" s="144"/>
      <c r="F20" s="144"/>
      <c r="G20" s="160">
        <f t="shared" si="0"/>
        <v>0</v>
      </c>
    </row>
    <row r="21" spans="1:7" ht="12.75" customHeight="1">
      <c r="A21" s="279" t="s">
        <v>29</v>
      </c>
      <c r="B21" s="138"/>
      <c r="C21" s="142"/>
      <c r="D21" s="143"/>
      <c r="E21" s="144"/>
      <c r="F21" s="144"/>
      <c r="G21" s="160">
        <f t="shared" si="0"/>
        <v>0</v>
      </c>
    </row>
    <row r="22" spans="1:7" ht="12.75" customHeight="1">
      <c r="A22" s="279" t="s">
        <v>30</v>
      </c>
      <c r="B22" s="138"/>
      <c r="C22" s="142"/>
      <c r="D22" s="143"/>
      <c r="E22" s="144"/>
      <c r="F22" s="144"/>
      <c r="G22" s="160">
        <f t="shared" si="0"/>
        <v>0</v>
      </c>
    </row>
    <row r="23" spans="1:7" ht="12.75" customHeight="1">
      <c r="A23" s="279" t="s">
        <v>31</v>
      </c>
      <c r="B23" s="138"/>
      <c r="C23" s="142"/>
      <c r="D23" s="143"/>
      <c r="E23" s="144"/>
      <c r="F23" s="144"/>
      <c r="G23" s="160">
        <f t="shared" si="0"/>
        <v>0</v>
      </c>
    </row>
    <row r="24" spans="1:7" ht="12.75" customHeight="1">
      <c r="A24" s="279" t="s">
        <v>32</v>
      </c>
      <c r="B24" s="138"/>
      <c r="C24" s="142"/>
      <c r="D24" s="143"/>
      <c r="E24" s="144"/>
      <c r="F24" s="144"/>
      <c r="G24" s="160">
        <f t="shared" si="0"/>
        <v>0</v>
      </c>
    </row>
    <row r="25" spans="1:7" ht="12.75" customHeight="1">
      <c r="A25" s="279" t="s">
        <v>33</v>
      </c>
      <c r="B25" s="138"/>
      <c r="C25" s="142"/>
      <c r="D25" s="143"/>
      <c r="E25" s="144"/>
      <c r="F25" s="144"/>
      <c r="G25" s="160">
        <f t="shared" si="0"/>
        <v>0</v>
      </c>
    </row>
    <row r="26" spans="1:7" ht="12.75" customHeight="1" thickBot="1">
      <c r="A26" s="280" t="s">
        <v>34</v>
      </c>
      <c r="B26" s="148"/>
      <c r="C26" s="145"/>
      <c r="D26" s="146"/>
      <c r="E26" s="147"/>
      <c r="F26" s="147"/>
      <c r="G26" s="161">
        <f>SUM(C26:F26)</f>
        <v>0</v>
      </c>
    </row>
    <row r="27" spans="1:7" ht="13.5" thickBot="1">
      <c r="A27" s="162" t="s">
        <v>7</v>
      </c>
      <c r="B27" s="163">
        <f>SUM(B14:B26)</f>
        <v>0</v>
      </c>
      <c r="C27" s="527" t="s">
        <v>7</v>
      </c>
      <c r="D27" s="527"/>
      <c r="E27" s="527"/>
      <c r="F27" s="528"/>
      <c r="G27" s="164">
        <f>SUM(G14:G26)</f>
        <v>0</v>
      </c>
    </row>
    <row r="28" spans="1:6" ht="14.25" thickBot="1" thickTop="1">
      <c r="A28" s="33"/>
      <c r="B28" s="33"/>
      <c r="C28" s="33"/>
      <c r="D28" s="33"/>
      <c r="E28" s="33"/>
      <c r="F28" s="33"/>
    </row>
    <row r="29" spans="1:7" ht="15.75" thickTop="1">
      <c r="A29" s="522" t="s">
        <v>102</v>
      </c>
      <c r="B29" s="532" t="s">
        <v>140</v>
      </c>
      <c r="C29" s="533"/>
      <c r="D29" s="243" t="s">
        <v>97</v>
      </c>
      <c r="E29" s="157" t="s">
        <v>98</v>
      </c>
      <c r="F29" s="243" t="s">
        <v>97</v>
      </c>
      <c r="G29" s="158"/>
    </row>
    <row r="30" spans="1:7" ht="15.75" thickBot="1">
      <c r="A30" s="523"/>
      <c r="B30" s="534" t="s">
        <v>99</v>
      </c>
      <c r="C30" s="535"/>
      <c r="D30" s="535"/>
      <c r="E30" s="535"/>
      <c r="F30" s="535"/>
      <c r="G30" s="536"/>
    </row>
    <row r="31" spans="1:7" ht="24.75" thickBot="1">
      <c r="A31" s="255" t="s">
        <v>100</v>
      </c>
      <c r="B31" s="256" t="s">
        <v>101</v>
      </c>
      <c r="C31" s="257" t="s">
        <v>59</v>
      </c>
      <c r="D31" s="257" t="s">
        <v>60</v>
      </c>
      <c r="E31" s="257" t="s">
        <v>61</v>
      </c>
      <c r="F31" s="257" t="s">
        <v>56</v>
      </c>
      <c r="G31" s="277" t="s">
        <v>78</v>
      </c>
    </row>
    <row r="32" spans="1:7" ht="12.75">
      <c r="A32" s="278" t="s">
        <v>22</v>
      </c>
      <c r="B32" s="137"/>
      <c r="C32" s="139"/>
      <c r="D32" s="140"/>
      <c r="E32" s="141"/>
      <c r="F32" s="141"/>
      <c r="G32" s="159">
        <f>SUM(C32:F32)</f>
        <v>0</v>
      </c>
    </row>
    <row r="33" spans="1:7" ht="12.75">
      <c r="A33" s="279" t="s">
        <v>23</v>
      </c>
      <c r="B33" s="138"/>
      <c r="C33" s="142"/>
      <c r="D33" s="143"/>
      <c r="E33" s="144"/>
      <c r="F33" s="144"/>
      <c r="G33" s="160">
        <f>SUM(C33:F33)</f>
        <v>0</v>
      </c>
    </row>
    <row r="34" spans="1:7" ht="12.75">
      <c r="A34" s="279" t="s">
        <v>24</v>
      </c>
      <c r="B34" s="138"/>
      <c r="C34" s="142"/>
      <c r="D34" s="143"/>
      <c r="E34" s="144"/>
      <c r="F34" s="144"/>
      <c r="G34" s="160">
        <f aca="true" t="shared" si="1" ref="G34:G43">SUM(C34:F34)</f>
        <v>0</v>
      </c>
    </row>
    <row r="35" spans="1:7" ht="12.75">
      <c r="A35" s="279" t="s">
        <v>25</v>
      </c>
      <c r="B35" s="138"/>
      <c r="C35" s="142"/>
      <c r="D35" s="143"/>
      <c r="E35" s="144"/>
      <c r="F35" s="144"/>
      <c r="G35" s="160">
        <f t="shared" si="1"/>
        <v>0</v>
      </c>
    </row>
    <row r="36" spans="1:7" ht="12.75">
      <c r="A36" s="279" t="s">
        <v>26</v>
      </c>
      <c r="B36" s="138"/>
      <c r="C36" s="142"/>
      <c r="D36" s="143"/>
      <c r="E36" s="144"/>
      <c r="F36" s="144"/>
      <c r="G36" s="160">
        <f t="shared" si="1"/>
        <v>0</v>
      </c>
    </row>
    <row r="37" spans="1:7" ht="12.75">
      <c r="A37" s="279" t="s">
        <v>27</v>
      </c>
      <c r="B37" s="138"/>
      <c r="C37" s="142"/>
      <c r="D37" s="143"/>
      <c r="E37" s="144"/>
      <c r="F37" s="144"/>
      <c r="G37" s="160">
        <f t="shared" si="1"/>
        <v>0</v>
      </c>
    </row>
    <row r="38" spans="1:7" ht="12.75">
      <c r="A38" s="279" t="s">
        <v>28</v>
      </c>
      <c r="B38" s="138"/>
      <c r="C38" s="142"/>
      <c r="D38" s="143"/>
      <c r="E38" s="144"/>
      <c r="F38" s="144"/>
      <c r="G38" s="160">
        <f t="shared" si="1"/>
        <v>0</v>
      </c>
    </row>
    <row r="39" spans="1:7" ht="12.75">
      <c r="A39" s="279" t="s">
        <v>29</v>
      </c>
      <c r="B39" s="138"/>
      <c r="C39" s="142"/>
      <c r="D39" s="143"/>
      <c r="E39" s="144"/>
      <c r="F39" s="144"/>
      <c r="G39" s="160">
        <f t="shared" si="1"/>
        <v>0</v>
      </c>
    </row>
    <row r="40" spans="1:7" ht="12.75">
      <c r="A40" s="279" t="s">
        <v>30</v>
      </c>
      <c r="B40" s="138"/>
      <c r="C40" s="142"/>
      <c r="D40" s="143"/>
      <c r="E40" s="144"/>
      <c r="F40" s="144"/>
      <c r="G40" s="160">
        <f t="shared" si="1"/>
        <v>0</v>
      </c>
    </row>
    <row r="41" spans="1:7" ht="12.75">
      <c r="A41" s="279" t="s">
        <v>31</v>
      </c>
      <c r="B41" s="138"/>
      <c r="C41" s="142"/>
      <c r="D41" s="143"/>
      <c r="E41" s="144"/>
      <c r="F41" s="144"/>
      <c r="G41" s="160">
        <f t="shared" si="1"/>
        <v>0</v>
      </c>
    </row>
    <row r="42" spans="1:7" ht="12.75">
      <c r="A42" s="279" t="s">
        <v>32</v>
      </c>
      <c r="B42" s="138"/>
      <c r="C42" s="142"/>
      <c r="D42" s="143"/>
      <c r="E42" s="144"/>
      <c r="F42" s="144"/>
      <c r="G42" s="160">
        <f t="shared" si="1"/>
        <v>0</v>
      </c>
    </row>
    <row r="43" spans="1:7" ht="12.75">
      <c r="A43" s="279" t="s">
        <v>33</v>
      </c>
      <c r="B43" s="138"/>
      <c r="C43" s="142"/>
      <c r="D43" s="143"/>
      <c r="E43" s="144"/>
      <c r="F43" s="144"/>
      <c r="G43" s="160">
        <f t="shared" si="1"/>
        <v>0</v>
      </c>
    </row>
    <row r="44" spans="1:7" ht="13.5" thickBot="1">
      <c r="A44" s="280" t="s">
        <v>34</v>
      </c>
      <c r="B44" s="148"/>
      <c r="C44" s="145"/>
      <c r="D44" s="146"/>
      <c r="E44" s="147"/>
      <c r="F44" s="147"/>
      <c r="G44" s="161">
        <f>SUM(C44:F44)</f>
        <v>0</v>
      </c>
    </row>
    <row r="45" spans="1:7" ht="13.5" thickBot="1">
      <c r="A45" s="162" t="s">
        <v>7</v>
      </c>
      <c r="B45" s="163">
        <f>SUM(B32:B44)</f>
        <v>0</v>
      </c>
      <c r="C45" s="527" t="s">
        <v>7</v>
      </c>
      <c r="D45" s="527"/>
      <c r="E45" s="527"/>
      <c r="F45" s="528"/>
      <c r="G45" s="164">
        <f>SUM(G32:G44)</f>
        <v>0</v>
      </c>
    </row>
    <row r="46" spans="1:6" ht="13.5" thickTop="1">
      <c r="A46" s="33"/>
      <c r="B46" s="33"/>
      <c r="C46" s="33"/>
      <c r="D46" s="33"/>
      <c r="E46" s="33"/>
      <c r="F46" s="33"/>
    </row>
    <row r="47" spans="1:6" ht="13.5" thickBot="1">
      <c r="A47" s="33"/>
      <c r="B47" s="33"/>
      <c r="C47" s="33"/>
      <c r="D47" s="33"/>
      <c r="E47" s="33"/>
      <c r="F47" s="33"/>
    </row>
    <row r="48" spans="1:7" ht="15.75" thickTop="1">
      <c r="A48" s="522" t="s">
        <v>102</v>
      </c>
      <c r="B48" s="532" t="s">
        <v>140</v>
      </c>
      <c r="C48" s="533"/>
      <c r="D48" s="243" t="s">
        <v>97</v>
      </c>
      <c r="E48" s="157" t="s">
        <v>98</v>
      </c>
      <c r="F48" s="243" t="s">
        <v>97</v>
      </c>
      <c r="G48" s="158"/>
    </row>
    <row r="49" spans="1:7" ht="15.75" thickBot="1">
      <c r="A49" s="523"/>
      <c r="B49" s="534" t="s">
        <v>99</v>
      </c>
      <c r="C49" s="535"/>
      <c r="D49" s="535"/>
      <c r="E49" s="535"/>
      <c r="F49" s="535"/>
      <c r="G49" s="536"/>
    </row>
    <row r="50" spans="1:7" ht="24.75" thickBot="1">
      <c r="A50" s="255" t="s">
        <v>100</v>
      </c>
      <c r="B50" s="256" t="s">
        <v>101</v>
      </c>
      <c r="C50" s="257" t="s">
        <v>59</v>
      </c>
      <c r="D50" s="257" t="s">
        <v>60</v>
      </c>
      <c r="E50" s="257" t="s">
        <v>61</v>
      </c>
      <c r="F50" s="257" t="s">
        <v>56</v>
      </c>
      <c r="G50" s="277" t="s">
        <v>78</v>
      </c>
    </row>
    <row r="51" spans="1:7" ht="12.75">
      <c r="A51" s="278" t="s">
        <v>22</v>
      </c>
      <c r="B51" s="137"/>
      <c r="C51" s="139"/>
      <c r="D51" s="140"/>
      <c r="E51" s="141"/>
      <c r="F51" s="141"/>
      <c r="G51" s="159">
        <f>SUM(C51:F51)</f>
        <v>0</v>
      </c>
    </row>
    <row r="52" spans="1:7" ht="12.75">
      <c r="A52" s="279" t="s">
        <v>23</v>
      </c>
      <c r="B52" s="138"/>
      <c r="C52" s="142"/>
      <c r="D52" s="143"/>
      <c r="E52" s="144"/>
      <c r="F52" s="144"/>
      <c r="G52" s="160">
        <f>SUM(C52:F52)</f>
        <v>0</v>
      </c>
    </row>
    <row r="53" spans="1:7" ht="12.75">
      <c r="A53" s="279" t="s">
        <v>24</v>
      </c>
      <c r="B53" s="138"/>
      <c r="C53" s="142"/>
      <c r="D53" s="143"/>
      <c r="E53" s="144"/>
      <c r="F53" s="144"/>
      <c r="G53" s="160">
        <f aca="true" t="shared" si="2" ref="G53:G62">SUM(C53:F53)</f>
        <v>0</v>
      </c>
    </row>
    <row r="54" spans="1:7" ht="12.75">
      <c r="A54" s="279" t="s">
        <v>25</v>
      </c>
      <c r="B54" s="138"/>
      <c r="C54" s="142"/>
      <c r="D54" s="143"/>
      <c r="E54" s="144"/>
      <c r="F54" s="144"/>
      <c r="G54" s="160">
        <f t="shared" si="2"/>
        <v>0</v>
      </c>
    </row>
    <row r="55" spans="1:7" ht="12.75">
      <c r="A55" s="279" t="s">
        <v>26</v>
      </c>
      <c r="B55" s="138"/>
      <c r="C55" s="142"/>
      <c r="D55" s="143"/>
      <c r="E55" s="144"/>
      <c r="F55" s="144"/>
      <c r="G55" s="160">
        <f t="shared" si="2"/>
        <v>0</v>
      </c>
    </row>
    <row r="56" spans="1:7" ht="12.75">
      <c r="A56" s="279" t="s">
        <v>27</v>
      </c>
      <c r="B56" s="138"/>
      <c r="C56" s="142"/>
      <c r="D56" s="143"/>
      <c r="E56" s="144"/>
      <c r="F56" s="144"/>
      <c r="G56" s="160">
        <f t="shared" si="2"/>
        <v>0</v>
      </c>
    </row>
    <row r="57" spans="1:7" ht="12.75">
      <c r="A57" s="279" t="s">
        <v>28</v>
      </c>
      <c r="B57" s="138"/>
      <c r="C57" s="142"/>
      <c r="D57" s="143"/>
      <c r="E57" s="144"/>
      <c r="F57" s="144"/>
      <c r="G57" s="160">
        <f t="shared" si="2"/>
        <v>0</v>
      </c>
    </row>
    <row r="58" spans="1:7" ht="12.75">
      <c r="A58" s="279" t="s">
        <v>29</v>
      </c>
      <c r="B58" s="138"/>
      <c r="C58" s="142"/>
      <c r="D58" s="143"/>
      <c r="E58" s="144"/>
      <c r="F58" s="144"/>
      <c r="G58" s="160">
        <f t="shared" si="2"/>
        <v>0</v>
      </c>
    </row>
    <row r="59" spans="1:7" ht="12.75">
      <c r="A59" s="279" t="s">
        <v>30</v>
      </c>
      <c r="B59" s="138"/>
      <c r="C59" s="142"/>
      <c r="D59" s="143"/>
      <c r="E59" s="144"/>
      <c r="F59" s="144"/>
      <c r="G59" s="160">
        <f t="shared" si="2"/>
        <v>0</v>
      </c>
    </row>
    <row r="60" spans="1:7" ht="12.75">
      <c r="A60" s="279" t="s">
        <v>31</v>
      </c>
      <c r="B60" s="138"/>
      <c r="C60" s="142"/>
      <c r="D60" s="143"/>
      <c r="E60" s="144"/>
      <c r="F60" s="144"/>
      <c r="G60" s="160">
        <f t="shared" si="2"/>
        <v>0</v>
      </c>
    </row>
    <row r="61" spans="1:7" ht="12.75">
      <c r="A61" s="279" t="s">
        <v>32</v>
      </c>
      <c r="B61" s="138"/>
      <c r="C61" s="142"/>
      <c r="D61" s="143"/>
      <c r="E61" s="144"/>
      <c r="F61" s="144"/>
      <c r="G61" s="160">
        <f t="shared" si="2"/>
        <v>0</v>
      </c>
    </row>
    <row r="62" spans="1:7" ht="12.75">
      <c r="A62" s="279" t="s">
        <v>33</v>
      </c>
      <c r="B62" s="138"/>
      <c r="C62" s="142"/>
      <c r="D62" s="143"/>
      <c r="E62" s="144"/>
      <c r="F62" s="144"/>
      <c r="G62" s="160">
        <f t="shared" si="2"/>
        <v>0</v>
      </c>
    </row>
    <row r="63" spans="1:7" ht="13.5" thickBot="1">
      <c r="A63" s="280" t="s">
        <v>34</v>
      </c>
      <c r="B63" s="148"/>
      <c r="C63" s="142"/>
      <c r="D63" s="143"/>
      <c r="E63" s="144"/>
      <c r="F63" s="144"/>
      <c r="G63" s="161">
        <f>SUM(C63:F63)</f>
        <v>0</v>
      </c>
    </row>
    <row r="64" spans="1:7" ht="13.5" thickBot="1">
      <c r="A64" s="162" t="s">
        <v>7</v>
      </c>
      <c r="B64" s="163">
        <f>SUM(B51:B63)</f>
        <v>0</v>
      </c>
      <c r="C64" s="527" t="s">
        <v>7</v>
      </c>
      <c r="D64" s="527"/>
      <c r="E64" s="527"/>
      <c r="F64" s="528"/>
      <c r="G64" s="164">
        <f>SUM(G51:G63)</f>
        <v>0</v>
      </c>
    </row>
    <row r="65" spans="1:6" ht="13.5" thickTop="1">
      <c r="A65" s="33"/>
      <c r="B65" s="33"/>
      <c r="C65" s="33"/>
      <c r="D65" s="33"/>
      <c r="E65" s="33"/>
      <c r="F65" s="33"/>
    </row>
    <row r="66" spans="1:6" ht="13.5" thickBot="1">
      <c r="A66" s="33"/>
      <c r="B66" s="33"/>
      <c r="C66" s="33"/>
      <c r="D66" s="33"/>
      <c r="E66" s="33"/>
      <c r="F66" s="33"/>
    </row>
    <row r="67" spans="1:7" ht="14.25" thickBot="1" thickTop="1">
      <c r="A67" s="524" t="s">
        <v>103</v>
      </c>
      <c r="B67" s="525"/>
      <c r="C67" s="525"/>
      <c r="D67" s="525"/>
      <c r="E67" s="525"/>
      <c r="F67" s="526"/>
      <c r="G67" s="134"/>
    </row>
    <row r="68" spans="1:6" ht="13.5" thickTop="1">
      <c r="A68" s="33"/>
      <c r="B68" s="33"/>
      <c r="C68" s="33"/>
      <c r="D68" s="33"/>
      <c r="E68" s="33"/>
      <c r="F68" s="33"/>
    </row>
    <row r="69" spans="1:6" ht="12.75">
      <c r="A69" s="33"/>
      <c r="B69" s="33"/>
      <c r="C69" s="33"/>
      <c r="D69" s="33"/>
      <c r="E69" s="33"/>
      <c r="F69" s="33"/>
    </row>
    <row r="70" spans="1:6" ht="12.75">
      <c r="A70" s="33"/>
      <c r="B70" s="33"/>
      <c r="C70" s="33"/>
      <c r="D70" s="33"/>
      <c r="E70" s="33"/>
      <c r="F70" s="33"/>
    </row>
    <row r="71" spans="1:6" ht="12.75">
      <c r="A71" s="33"/>
      <c r="B71" s="33"/>
      <c r="C71" s="33"/>
      <c r="D71" s="33"/>
      <c r="E71" s="33"/>
      <c r="F71" s="33"/>
    </row>
    <row r="72" spans="1:6" ht="12.75">
      <c r="A72" s="33"/>
      <c r="B72" s="33"/>
      <c r="C72" s="33"/>
      <c r="D72" s="33"/>
      <c r="E72" s="33"/>
      <c r="F72" s="33"/>
    </row>
    <row r="73" spans="1:6" ht="12.75">
      <c r="A73" s="33"/>
      <c r="B73" s="33"/>
      <c r="C73" s="33"/>
      <c r="D73" s="33"/>
      <c r="E73" s="33"/>
      <c r="F73" s="33"/>
    </row>
    <row r="74" spans="1:6" ht="12.75">
      <c r="A74" s="33"/>
      <c r="B74" s="33"/>
      <c r="C74" s="33"/>
      <c r="D74" s="33"/>
      <c r="E74" s="33"/>
      <c r="F74" s="33"/>
    </row>
    <row r="75" spans="1:6" ht="12.75">
      <c r="A75" s="33"/>
      <c r="B75" s="33"/>
      <c r="C75" s="33"/>
      <c r="D75" s="33"/>
      <c r="E75" s="33"/>
      <c r="F75" s="33"/>
    </row>
    <row r="76" spans="1:6" ht="12.75">
      <c r="A76" s="33"/>
      <c r="B76" s="33"/>
      <c r="C76" s="33"/>
      <c r="D76" s="33"/>
      <c r="E76" s="33"/>
      <c r="F76" s="33"/>
    </row>
    <row r="77" spans="1:6" ht="12.75">
      <c r="A77" s="33"/>
      <c r="B77" s="33"/>
      <c r="C77" s="33"/>
      <c r="D77" s="33"/>
      <c r="E77" s="33"/>
      <c r="F77" s="33"/>
    </row>
    <row r="78" spans="1:6" ht="12.75">
      <c r="A78" s="33"/>
      <c r="B78" s="33"/>
      <c r="C78" s="33"/>
      <c r="D78" s="33"/>
      <c r="E78" s="33"/>
      <c r="F78" s="33"/>
    </row>
    <row r="79" spans="1:6" ht="12.75">
      <c r="A79" s="33"/>
      <c r="B79" s="33"/>
      <c r="C79" s="33"/>
      <c r="D79" s="33"/>
      <c r="E79" s="33"/>
      <c r="F79" s="33"/>
    </row>
    <row r="80" spans="1:6" ht="12.75">
      <c r="A80" s="33"/>
      <c r="B80" s="33"/>
      <c r="C80" s="33"/>
      <c r="D80" s="33"/>
      <c r="E80" s="33"/>
      <c r="F80" s="33"/>
    </row>
    <row r="81" s="33" customFormat="1" ht="12.75"/>
    <row r="82" s="33" customFormat="1" ht="12.75"/>
    <row r="83" s="33" customFormat="1" ht="12.75"/>
    <row r="84" s="33" customFormat="1" ht="12.75"/>
    <row r="85" s="33" customFormat="1" ht="12.75"/>
    <row r="86" s="33" customFormat="1" ht="12.75"/>
    <row r="87" s="33" customFormat="1" ht="12.75"/>
    <row r="88" s="33" customFormat="1" ht="12.75"/>
    <row r="89" s="33" customFormat="1" ht="12.75"/>
    <row r="90" s="33" customFormat="1" ht="12.75"/>
    <row r="91" s="33" customFormat="1" ht="12.75"/>
    <row r="92" s="33" customFormat="1" ht="12.75"/>
    <row r="93" s="33" customFormat="1" ht="12.75"/>
    <row r="94" s="33" customFormat="1" ht="12.75"/>
    <row r="95" s="33" customFormat="1" ht="12.75"/>
    <row r="96" s="33" customFormat="1" ht="12.75"/>
    <row r="97" s="33" customFormat="1" ht="12.75"/>
    <row r="98" s="33" customFormat="1" ht="12.75"/>
    <row r="99" s="33" customFormat="1" ht="12.75"/>
    <row r="100" s="33" customFormat="1" ht="12.75"/>
    <row r="101" s="33" customFormat="1" ht="12.75"/>
    <row r="102" s="33" customFormat="1" ht="12.75"/>
    <row r="103" s="33" customFormat="1" ht="12.75"/>
    <row r="104" s="33" customFormat="1" ht="12.75"/>
    <row r="105" s="33" customFormat="1" ht="12.75"/>
    <row r="106" s="33" customFormat="1" ht="12.75"/>
    <row r="107" s="33" customFormat="1" ht="12.75"/>
    <row r="108" s="33" customFormat="1" ht="12.75"/>
    <row r="109" s="33" customFormat="1" ht="12.75"/>
    <row r="110" s="33" customFormat="1" ht="12.75"/>
    <row r="111" s="33" customFormat="1" ht="12.75"/>
    <row r="112" s="33" customFormat="1" ht="12.75"/>
    <row r="113" s="33" customFormat="1" ht="12.75"/>
    <row r="114" s="33" customFormat="1" ht="12.75"/>
    <row r="115" s="33" customFormat="1" ht="12.75"/>
    <row r="116" s="33" customFormat="1" ht="12.75"/>
    <row r="117" s="33" customFormat="1" ht="12.75"/>
  </sheetData>
  <sheetProtection password="CD6D" sheet="1" objects="1" scenarios="1" formatCells="0" insertRows="0"/>
  <mergeCells count="18">
    <mergeCell ref="A1:H4"/>
    <mergeCell ref="I11:L11"/>
    <mergeCell ref="B48:C48"/>
    <mergeCell ref="B49:G49"/>
    <mergeCell ref="B29:C29"/>
    <mergeCell ref="B30:G30"/>
    <mergeCell ref="C45:F45"/>
    <mergeCell ref="C27:F27"/>
    <mergeCell ref="I13:L15"/>
    <mergeCell ref="B8:G8"/>
    <mergeCell ref="B9:G9"/>
    <mergeCell ref="B11:C11"/>
    <mergeCell ref="B12:G12"/>
    <mergeCell ref="A29:A30"/>
    <mergeCell ref="A48:A49"/>
    <mergeCell ref="A67:F67"/>
    <mergeCell ref="A11:A12"/>
    <mergeCell ref="C64:F6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8" r:id="rId1"/>
  <headerFooter alignWithMargins="0">
    <oddHeader>&amp;L&amp;"Arial,Fett"Smart Energy Demo&amp;R&amp;"Arial,Fett" 1&amp;Xst&amp;X Call&amp;11
</oddHeader>
    <oddFooter>&amp;L&amp;A &amp;C&amp;D&amp;R&amp;P / &amp;N</oddFooter>
  </headerFooter>
</worksheet>
</file>

<file path=xl/worksheets/sheet6.xml><?xml version="1.0" encoding="utf-8"?>
<worksheet xmlns="http://schemas.openxmlformats.org/spreadsheetml/2006/main" xmlns:r="http://schemas.openxmlformats.org/officeDocument/2006/relationships">
  <sheetPr codeName="Tabelle4"/>
  <dimension ref="A1:U105"/>
  <sheetViews>
    <sheetView zoomScale="80" zoomScaleNormal="80" zoomScaleSheetLayoutView="75" zoomScalePageLayoutView="0" workbookViewId="0" topLeftCell="A1">
      <selection activeCell="D19" sqref="D19:G19"/>
    </sheetView>
  </sheetViews>
  <sheetFormatPr defaultColWidth="11.421875" defaultRowHeight="12.75"/>
  <cols>
    <col min="1" max="1" width="13.7109375" style="57" customWidth="1"/>
    <col min="2" max="2" width="34.140625" style="57" customWidth="1"/>
    <col min="3" max="3" width="12.421875" style="57" customWidth="1"/>
    <col min="4" max="4" width="12.8515625" style="57" customWidth="1"/>
    <col min="5" max="5" width="12.28125" style="57" customWidth="1"/>
    <col min="6" max="6" width="12.8515625" style="57" customWidth="1"/>
    <col min="7" max="7" width="14.421875" style="57" customWidth="1"/>
    <col min="8" max="8" width="11.57421875" style="57" customWidth="1"/>
    <col min="9" max="9" width="14.140625" style="57" customWidth="1"/>
    <col min="10" max="10" width="11.7109375" style="57" customWidth="1"/>
    <col min="11" max="11" width="10.7109375" style="57" customWidth="1"/>
    <col min="12" max="12" width="5.00390625" style="58" customWidth="1"/>
    <col min="13" max="21" width="11.421875" style="33" customWidth="1"/>
    <col min="22" max="16384" width="11.421875" style="57" customWidth="1"/>
  </cols>
  <sheetData>
    <row r="1" s="33" customFormat="1" ht="12.75">
      <c r="L1" s="58"/>
    </row>
    <row r="2" spans="1:15" ht="15.75">
      <c r="A2" s="574" t="s">
        <v>104</v>
      </c>
      <c r="B2" s="575"/>
      <c r="C2" s="575"/>
      <c r="D2" s="575"/>
      <c r="E2" s="575"/>
      <c r="F2" s="575"/>
      <c r="G2" s="575"/>
      <c r="H2" s="575"/>
      <c r="I2" s="575"/>
      <c r="J2" s="575"/>
      <c r="K2" s="7"/>
      <c r="L2" s="59"/>
      <c r="M2" s="59"/>
      <c r="N2" s="59"/>
      <c r="O2" s="59"/>
    </row>
    <row r="3" spans="1:15" ht="15" thickBot="1">
      <c r="A3" s="8"/>
      <c r="B3" s="8"/>
      <c r="C3" s="8"/>
      <c r="D3" s="298"/>
      <c r="E3" s="9"/>
      <c r="F3" s="9"/>
      <c r="G3" s="9"/>
      <c r="H3" s="9"/>
      <c r="I3" s="7"/>
      <c r="J3" s="7"/>
      <c r="K3" s="9"/>
      <c r="L3" s="59"/>
      <c r="M3" s="59"/>
      <c r="N3" s="59"/>
      <c r="O3" s="59"/>
    </row>
    <row r="4" spans="1:15" ht="13.5" customHeight="1" thickTop="1">
      <c r="A4" s="296" t="s">
        <v>67</v>
      </c>
      <c r="B4" s="578">
        <f>'6 Project Overview'!A5</f>
        <v>0</v>
      </c>
      <c r="C4" s="579"/>
      <c r="D4" s="579"/>
      <c r="E4" s="579"/>
      <c r="F4" s="579"/>
      <c r="G4" s="579"/>
      <c r="H4" s="579"/>
      <c r="I4" s="579"/>
      <c r="J4" s="580"/>
      <c r="K4" s="289"/>
      <c r="L4" s="59"/>
      <c r="M4" s="59"/>
      <c r="N4" s="59"/>
      <c r="O4" s="59"/>
    </row>
    <row r="5" spans="1:15" ht="15.75" customHeight="1" thickBot="1">
      <c r="A5" s="297" t="s">
        <v>68</v>
      </c>
      <c r="B5" s="581">
        <f>'6 Project Overview'!A8</f>
        <v>0</v>
      </c>
      <c r="C5" s="582"/>
      <c r="D5" s="582"/>
      <c r="E5" s="582"/>
      <c r="F5" s="582"/>
      <c r="G5" s="582"/>
      <c r="H5" s="582"/>
      <c r="I5" s="582"/>
      <c r="J5" s="583"/>
      <c r="K5" s="290"/>
      <c r="L5" s="60"/>
      <c r="M5" s="59"/>
      <c r="N5" s="59"/>
      <c r="O5" s="59"/>
    </row>
    <row r="6" spans="1:15" ht="14.25" thickBot="1" thickTop="1">
      <c r="A6" s="576"/>
      <c r="B6" s="576"/>
      <c r="C6" s="576"/>
      <c r="D6" s="576"/>
      <c r="E6" s="576"/>
      <c r="F6" s="576"/>
      <c r="G6" s="576"/>
      <c r="H6" s="576"/>
      <c r="I6" s="576"/>
      <c r="J6" s="576"/>
      <c r="K6" s="577"/>
      <c r="L6" s="59"/>
      <c r="M6" s="59"/>
      <c r="N6" s="59"/>
      <c r="O6" s="59"/>
    </row>
    <row r="7" spans="1:21" s="62" customFormat="1" ht="13.5" thickTop="1">
      <c r="A7" s="283" t="s">
        <v>105</v>
      </c>
      <c r="B7" s="284"/>
      <c r="C7" s="284"/>
      <c r="D7" s="284"/>
      <c r="E7" s="284"/>
      <c r="F7" s="284"/>
      <c r="G7" s="284"/>
      <c r="H7" s="284"/>
      <c r="I7" s="284"/>
      <c r="J7" s="285"/>
      <c r="K7" s="291"/>
      <c r="L7" s="39"/>
      <c r="M7" s="61"/>
      <c r="N7" s="61"/>
      <c r="O7" s="61"/>
      <c r="P7" s="61"/>
      <c r="Q7" s="61"/>
      <c r="R7" s="61"/>
      <c r="S7" s="61"/>
      <c r="T7" s="61"/>
      <c r="U7" s="61"/>
    </row>
    <row r="8" spans="1:21" ht="12.75" customHeight="1">
      <c r="A8" s="599"/>
      <c r="B8" s="555" t="s">
        <v>106</v>
      </c>
      <c r="C8" s="555" t="s">
        <v>64</v>
      </c>
      <c r="D8" s="593" t="s">
        <v>59</v>
      </c>
      <c r="E8" s="555" t="s">
        <v>60</v>
      </c>
      <c r="F8" s="555" t="s">
        <v>61</v>
      </c>
      <c r="G8" s="555" t="s">
        <v>56</v>
      </c>
      <c r="H8" s="586" t="s">
        <v>107</v>
      </c>
      <c r="I8" s="586" t="s">
        <v>108</v>
      </c>
      <c r="J8" s="590" t="s">
        <v>57</v>
      </c>
      <c r="K8" s="58"/>
      <c r="L8" s="63"/>
      <c r="M8" s="63"/>
      <c r="N8" s="63"/>
      <c r="U8" s="57"/>
    </row>
    <row r="9" spans="1:21" ht="43.5" customHeight="1" thickBot="1">
      <c r="A9" s="600"/>
      <c r="B9" s="556"/>
      <c r="C9" s="556"/>
      <c r="D9" s="594"/>
      <c r="E9" s="556"/>
      <c r="F9" s="556"/>
      <c r="G9" s="556"/>
      <c r="H9" s="587"/>
      <c r="I9" s="587"/>
      <c r="J9" s="591"/>
      <c r="K9" s="58"/>
      <c r="L9" s="63"/>
      <c r="M9" s="63"/>
      <c r="N9" s="63"/>
      <c r="U9" s="57"/>
    </row>
    <row r="10" spans="1:21" ht="40.5" customHeight="1" thickBot="1">
      <c r="A10" s="315" t="s">
        <v>66</v>
      </c>
      <c r="B10" s="338">
        <f>'8.1 Costs applicant'!$D$5</f>
        <v>0</v>
      </c>
      <c r="C10" s="329"/>
      <c r="D10" s="316">
        <f>'8.1 Costs applicant'!M54</f>
        <v>0</v>
      </c>
      <c r="E10" s="316">
        <f>'8.1 Costs applicant'!A_Reis</f>
        <v>0</v>
      </c>
      <c r="F10" s="247">
        <f>'8.1 Costs applicant'!M85</f>
        <v>0</v>
      </c>
      <c r="G10" s="248">
        <f>'8.1 Costs applicant'!A_Dritt</f>
        <v>0</v>
      </c>
      <c r="H10" s="317">
        <f>'8.1 Costs applicant'!A_GK</f>
        <v>0</v>
      </c>
      <c r="I10" s="337"/>
      <c r="J10" s="128">
        <f>I10*H10</f>
        <v>0</v>
      </c>
      <c r="K10" s="66"/>
      <c r="L10" s="552" t="s">
        <v>142</v>
      </c>
      <c r="M10" s="552"/>
      <c r="N10" s="552"/>
      <c r="O10" s="552"/>
      <c r="P10" s="552"/>
      <c r="U10" s="57"/>
    </row>
    <row r="11" spans="1:17" ht="7.5" customHeight="1" thickBot="1" thickTop="1">
      <c r="A11" s="596"/>
      <c r="B11" s="596"/>
      <c r="C11" s="596"/>
      <c r="D11" s="596"/>
      <c r="E11" s="596"/>
      <c r="F11" s="596"/>
      <c r="G11" s="596"/>
      <c r="H11" s="596"/>
      <c r="I11" s="596"/>
      <c r="J11" s="596"/>
      <c r="K11" s="597"/>
      <c r="L11" s="59"/>
      <c r="M11" s="320"/>
      <c r="N11" s="320"/>
      <c r="O11" s="320"/>
      <c r="P11" s="320"/>
      <c r="Q11" s="320"/>
    </row>
    <row r="12" spans="1:21" s="62" customFormat="1" ht="13.5" thickTop="1">
      <c r="A12" s="286" t="s">
        <v>109</v>
      </c>
      <c r="B12" s="287"/>
      <c r="C12" s="287"/>
      <c r="D12" s="287"/>
      <c r="E12" s="287"/>
      <c r="F12" s="287"/>
      <c r="G12" s="287"/>
      <c r="H12" s="287"/>
      <c r="I12" s="287"/>
      <c r="J12" s="288"/>
      <c r="K12" s="292"/>
      <c r="L12" s="39"/>
      <c r="M12" s="61"/>
      <c r="N12" s="61"/>
      <c r="O12" s="61"/>
      <c r="P12" s="61"/>
      <c r="Q12" s="61"/>
      <c r="R12" s="61"/>
      <c r="S12" s="61"/>
      <c r="T12" s="61"/>
      <c r="U12" s="61"/>
    </row>
    <row r="13" spans="1:21" ht="12.75" customHeight="1">
      <c r="A13" s="618"/>
      <c r="B13" s="555" t="s">
        <v>106</v>
      </c>
      <c r="C13" s="555" t="s">
        <v>64</v>
      </c>
      <c r="D13" s="593" t="s">
        <v>59</v>
      </c>
      <c r="E13" s="555" t="s">
        <v>60</v>
      </c>
      <c r="F13" s="555" t="s">
        <v>61</v>
      </c>
      <c r="G13" s="555" t="s">
        <v>56</v>
      </c>
      <c r="H13" s="586" t="s">
        <v>107</v>
      </c>
      <c r="I13" s="586" t="s">
        <v>108</v>
      </c>
      <c r="J13" s="590" t="s">
        <v>57</v>
      </c>
      <c r="K13" s="59"/>
      <c r="L13" s="59"/>
      <c r="M13" s="59"/>
      <c r="T13" s="57"/>
      <c r="U13" s="57"/>
    </row>
    <row r="14" spans="1:21" ht="36" customHeight="1" thickBot="1">
      <c r="A14" s="619"/>
      <c r="B14" s="555"/>
      <c r="C14" s="555"/>
      <c r="D14" s="595"/>
      <c r="E14" s="556"/>
      <c r="F14" s="556"/>
      <c r="G14" s="556"/>
      <c r="H14" s="621"/>
      <c r="I14" s="598"/>
      <c r="J14" s="592"/>
      <c r="K14" s="59"/>
      <c r="L14" s="552" t="s">
        <v>135</v>
      </c>
      <c r="M14" s="552"/>
      <c r="N14" s="552"/>
      <c r="O14" s="552"/>
      <c r="P14" s="552"/>
      <c r="T14" s="57"/>
      <c r="U14" s="57"/>
    </row>
    <row r="15" spans="1:21" ht="12.75">
      <c r="A15" s="103" t="s">
        <v>10</v>
      </c>
      <c r="B15" s="339"/>
      <c r="C15" s="326"/>
      <c r="D15" s="322"/>
      <c r="E15" s="323"/>
      <c r="F15" s="323"/>
      <c r="G15" s="323"/>
      <c r="H15" s="99">
        <f aca="true" t="shared" si="0" ref="H15:H26">SUM(D15:G15)</f>
        <v>0</v>
      </c>
      <c r="I15" s="100"/>
      <c r="J15" s="128">
        <f aca="true" t="shared" si="1" ref="J15:J26">H15*I15</f>
        <v>0</v>
      </c>
      <c r="K15" s="59"/>
      <c r="L15" s="552"/>
      <c r="M15" s="552"/>
      <c r="N15" s="552"/>
      <c r="O15" s="552"/>
      <c r="P15" s="552"/>
      <c r="T15" s="57"/>
      <c r="U15" s="57"/>
    </row>
    <row r="16" spans="1:21" ht="12.75">
      <c r="A16" s="104" t="s">
        <v>11</v>
      </c>
      <c r="B16" s="340"/>
      <c r="C16" s="327"/>
      <c r="D16" s="324"/>
      <c r="E16" s="324"/>
      <c r="F16" s="324"/>
      <c r="G16" s="324"/>
      <c r="H16" s="97">
        <f t="shared" si="0"/>
        <v>0</v>
      </c>
      <c r="I16" s="98"/>
      <c r="J16" s="129">
        <f t="shared" si="1"/>
        <v>0</v>
      </c>
      <c r="K16" s="59"/>
      <c r="L16" s="59"/>
      <c r="M16" s="59"/>
      <c r="T16" s="57"/>
      <c r="U16" s="57"/>
    </row>
    <row r="17" spans="1:21" ht="12.75">
      <c r="A17" s="104" t="s">
        <v>12</v>
      </c>
      <c r="B17" s="340"/>
      <c r="C17" s="327"/>
      <c r="D17" s="324"/>
      <c r="E17" s="324"/>
      <c r="F17" s="324"/>
      <c r="G17" s="324"/>
      <c r="H17" s="97">
        <f t="shared" si="0"/>
        <v>0</v>
      </c>
      <c r="I17" s="98"/>
      <c r="J17" s="129">
        <f t="shared" si="1"/>
        <v>0</v>
      </c>
      <c r="K17" s="59"/>
      <c r="L17" s="59"/>
      <c r="M17" s="59"/>
      <c r="N17" s="59"/>
      <c r="O17" s="59"/>
      <c r="P17" s="59"/>
      <c r="T17" s="57"/>
      <c r="U17" s="57"/>
    </row>
    <row r="18" spans="1:21" ht="12.75">
      <c r="A18" s="104" t="s">
        <v>13</v>
      </c>
      <c r="B18" s="340"/>
      <c r="C18" s="327"/>
      <c r="D18" s="324"/>
      <c r="E18" s="324"/>
      <c r="F18" s="324"/>
      <c r="G18" s="324"/>
      <c r="H18" s="97">
        <f t="shared" si="0"/>
        <v>0</v>
      </c>
      <c r="I18" s="98"/>
      <c r="J18" s="129">
        <f t="shared" si="1"/>
        <v>0</v>
      </c>
      <c r="K18" s="59"/>
      <c r="L18" s="59"/>
      <c r="M18" s="59"/>
      <c r="N18" s="59"/>
      <c r="O18" s="59"/>
      <c r="P18" s="59"/>
      <c r="T18" s="57"/>
      <c r="U18" s="57"/>
    </row>
    <row r="19" spans="1:21" ht="12.75">
      <c r="A19" s="104" t="s">
        <v>14</v>
      </c>
      <c r="B19" s="340"/>
      <c r="C19" s="327"/>
      <c r="D19" s="324"/>
      <c r="E19" s="324"/>
      <c r="F19" s="324"/>
      <c r="G19" s="324"/>
      <c r="H19" s="97">
        <f t="shared" si="0"/>
        <v>0</v>
      </c>
      <c r="I19" s="98"/>
      <c r="J19" s="129">
        <f t="shared" si="1"/>
        <v>0</v>
      </c>
      <c r="K19" s="59"/>
      <c r="L19" s="59"/>
      <c r="M19" s="59"/>
      <c r="N19" s="59"/>
      <c r="O19" s="59"/>
      <c r="P19" s="59"/>
      <c r="T19" s="57"/>
      <c r="U19" s="57"/>
    </row>
    <row r="20" spans="1:21" ht="12.75">
      <c r="A20" s="104" t="s">
        <v>15</v>
      </c>
      <c r="B20" s="340"/>
      <c r="C20" s="327"/>
      <c r="D20" s="324"/>
      <c r="E20" s="324"/>
      <c r="F20" s="324"/>
      <c r="G20" s="324"/>
      <c r="H20" s="97">
        <f t="shared" si="0"/>
        <v>0</v>
      </c>
      <c r="I20" s="98"/>
      <c r="J20" s="129">
        <f t="shared" si="1"/>
        <v>0</v>
      </c>
      <c r="K20" s="59"/>
      <c r="L20" s="59"/>
      <c r="M20" s="59"/>
      <c r="T20" s="57"/>
      <c r="U20" s="57"/>
    </row>
    <row r="21" spans="1:21" ht="12.75">
      <c r="A21" s="104" t="s">
        <v>16</v>
      </c>
      <c r="B21" s="340"/>
      <c r="C21" s="327"/>
      <c r="D21" s="324"/>
      <c r="E21" s="324"/>
      <c r="F21" s="324"/>
      <c r="G21" s="324"/>
      <c r="H21" s="97">
        <f t="shared" si="0"/>
        <v>0</v>
      </c>
      <c r="I21" s="98"/>
      <c r="J21" s="129">
        <f t="shared" si="1"/>
        <v>0</v>
      </c>
      <c r="K21" s="59"/>
      <c r="L21" s="59"/>
      <c r="M21" s="59"/>
      <c r="T21" s="57"/>
      <c r="U21" s="57"/>
    </row>
    <row r="22" spans="1:21" ht="12.75">
      <c r="A22" s="104" t="s">
        <v>17</v>
      </c>
      <c r="B22" s="340"/>
      <c r="C22" s="327"/>
      <c r="D22" s="324"/>
      <c r="E22" s="324"/>
      <c r="F22" s="324"/>
      <c r="G22" s="324"/>
      <c r="H22" s="97">
        <f t="shared" si="0"/>
        <v>0</v>
      </c>
      <c r="I22" s="98"/>
      <c r="J22" s="129">
        <f t="shared" si="1"/>
        <v>0</v>
      </c>
      <c r="K22" s="59"/>
      <c r="L22" s="59"/>
      <c r="M22" s="59"/>
      <c r="T22" s="57"/>
      <c r="U22" s="57"/>
    </row>
    <row r="23" spans="1:21" ht="12.75">
      <c r="A23" s="104" t="s">
        <v>18</v>
      </c>
      <c r="B23" s="340"/>
      <c r="C23" s="327"/>
      <c r="D23" s="324"/>
      <c r="E23" s="324"/>
      <c r="F23" s="324"/>
      <c r="G23" s="324"/>
      <c r="H23" s="97">
        <f t="shared" si="0"/>
        <v>0</v>
      </c>
      <c r="I23" s="98"/>
      <c r="J23" s="129">
        <f t="shared" si="1"/>
        <v>0</v>
      </c>
      <c r="K23" s="59"/>
      <c r="L23" s="59"/>
      <c r="M23" s="59"/>
      <c r="T23" s="57"/>
      <c r="U23" s="57"/>
    </row>
    <row r="24" spans="1:21" ht="12.75">
      <c r="A24" s="104" t="s">
        <v>19</v>
      </c>
      <c r="B24" s="340"/>
      <c r="C24" s="327"/>
      <c r="D24" s="324"/>
      <c r="E24" s="324"/>
      <c r="F24" s="324"/>
      <c r="G24" s="324"/>
      <c r="H24" s="97">
        <f t="shared" si="0"/>
        <v>0</v>
      </c>
      <c r="I24" s="98"/>
      <c r="J24" s="129">
        <f t="shared" si="1"/>
        <v>0</v>
      </c>
      <c r="K24" s="59"/>
      <c r="L24" s="59"/>
      <c r="M24" s="59"/>
      <c r="T24" s="57"/>
      <c r="U24" s="57"/>
    </row>
    <row r="25" spans="1:21" ht="12.75">
      <c r="A25" s="104" t="s">
        <v>20</v>
      </c>
      <c r="B25" s="340"/>
      <c r="C25" s="327"/>
      <c r="D25" s="324"/>
      <c r="E25" s="324"/>
      <c r="F25" s="324"/>
      <c r="G25" s="324"/>
      <c r="H25" s="97">
        <f t="shared" si="0"/>
        <v>0</v>
      </c>
      <c r="I25" s="98"/>
      <c r="J25" s="129">
        <f t="shared" si="1"/>
        <v>0</v>
      </c>
      <c r="K25" s="59"/>
      <c r="L25" s="59"/>
      <c r="M25" s="59"/>
      <c r="T25" s="57"/>
      <c r="U25" s="57"/>
    </row>
    <row r="26" spans="1:21" ht="13.5" thickBot="1">
      <c r="A26" s="258" t="s">
        <v>21</v>
      </c>
      <c r="B26" s="341"/>
      <c r="C26" s="328"/>
      <c r="D26" s="325"/>
      <c r="E26" s="325"/>
      <c r="F26" s="325"/>
      <c r="G26" s="325"/>
      <c r="H26" s="101">
        <f t="shared" si="0"/>
        <v>0</v>
      </c>
      <c r="I26" s="102"/>
      <c r="J26" s="130">
        <f t="shared" si="1"/>
        <v>0</v>
      </c>
      <c r="K26" s="59"/>
      <c r="L26" s="59"/>
      <c r="M26" s="59"/>
      <c r="T26" s="57"/>
      <c r="U26" s="57"/>
    </row>
    <row r="27" spans="1:21" ht="13.5" thickBot="1">
      <c r="A27" s="105" t="s">
        <v>78</v>
      </c>
      <c r="B27" s="106"/>
      <c r="C27" s="106"/>
      <c r="D27" s="107">
        <f>SUM(D15:D26)</f>
        <v>0</v>
      </c>
      <c r="E27" s="108">
        <f>SUM(E15:E26)</f>
        <v>0</v>
      </c>
      <c r="F27" s="109">
        <f>SUM(F15:F26)</f>
        <v>0</v>
      </c>
      <c r="G27" s="109">
        <f>SUM(G15:G26)</f>
        <v>0</v>
      </c>
      <c r="H27" s="110">
        <f>SUM(H15:H26)</f>
        <v>0</v>
      </c>
      <c r="I27" s="318" t="e">
        <f>J27/H27</f>
        <v>#DIV/0!</v>
      </c>
      <c r="J27" s="321">
        <f>SUM(J15:J26)</f>
        <v>0</v>
      </c>
      <c r="K27" s="293"/>
      <c r="L27" s="59"/>
      <c r="M27" s="59"/>
      <c r="N27" s="59"/>
      <c r="U27" s="57"/>
    </row>
    <row r="28" spans="1:15" ht="7.5" customHeight="1" thickBot="1" thickTop="1">
      <c r="A28" s="623"/>
      <c r="B28" s="623"/>
      <c r="C28" s="623"/>
      <c r="D28" s="623"/>
      <c r="E28" s="623"/>
      <c r="F28" s="623"/>
      <c r="G28" s="623"/>
      <c r="H28" s="623"/>
      <c r="I28" s="623"/>
      <c r="J28" s="623"/>
      <c r="K28" s="299"/>
      <c r="L28" s="59"/>
      <c r="M28" s="59"/>
      <c r="N28" s="59"/>
      <c r="O28" s="59"/>
    </row>
    <row r="29" spans="1:21" s="62" customFormat="1" ht="13.5" thickTop="1">
      <c r="A29" s="294" t="s">
        <v>62</v>
      </c>
      <c r="B29" s="295"/>
      <c r="C29" s="295"/>
      <c r="D29" s="295"/>
      <c r="E29" s="295"/>
      <c r="F29" s="295"/>
      <c r="G29" s="295"/>
      <c r="H29" s="295"/>
      <c r="I29" s="295"/>
      <c r="J29" s="295"/>
      <c r="K29" s="300"/>
      <c r="L29" s="39"/>
      <c r="M29" s="61"/>
      <c r="N29" s="61"/>
      <c r="O29" s="61"/>
      <c r="P29" s="61"/>
      <c r="Q29" s="61"/>
      <c r="R29" s="61"/>
      <c r="S29" s="61"/>
      <c r="T29" s="61"/>
      <c r="U29" s="61"/>
    </row>
    <row r="30" spans="1:21" ht="24" customHeight="1">
      <c r="A30" s="564"/>
      <c r="B30" s="565"/>
      <c r="C30" s="566"/>
      <c r="D30" s="593" t="s">
        <v>59</v>
      </c>
      <c r="E30" s="555" t="s">
        <v>60</v>
      </c>
      <c r="F30" s="555" t="s">
        <v>61</v>
      </c>
      <c r="G30" s="555" t="s">
        <v>56</v>
      </c>
      <c r="H30" s="586" t="s">
        <v>107</v>
      </c>
      <c r="I30" s="586" t="s">
        <v>108</v>
      </c>
      <c r="J30" s="590" t="s">
        <v>57</v>
      </c>
      <c r="K30" s="301"/>
      <c r="L30" s="59"/>
      <c r="M30" s="59"/>
      <c r="T30" s="57"/>
      <c r="U30" s="57"/>
    </row>
    <row r="31" spans="1:21" ht="13.5" thickBot="1">
      <c r="A31" s="567"/>
      <c r="B31" s="568"/>
      <c r="C31" s="569"/>
      <c r="D31" s="594"/>
      <c r="E31" s="556"/>
      <c r="F31" s="556"/>
      <c r="G31" s="556"/>
      <c r="H31" s="587"/>
      <c r="I31" s="587"/>
      <c r="J31" s="591"/>
      <c r="K31" s="59"/>
      <c r="L31" s="261"/>
      <c r="M31" s="59"/>
      <c r="T31" s="57"/>
      <c r="U31" s="57"/>
    </row>
    <row r="32" spans="1:21" ht="23.25" customHeight="1" thickBot="1">
      <c r="A32" s="562" t="s">
        <v>78</v>
      </c>
      <c r="B32" s="563"/>
      <c r="C32" s="563"/>
      <c r="D32" s="96">
        <f>D27+D10</f>
        <v>0</v>
      </c>
      <c r="E32" s="108">
        <f>SUM(E27,E10)</f>
        <v>0</v>
      </c>
      <c r="F32" s="108">
        <f>SUM(F27,F10)</f>
        <v>0</v>
      </c>
      <c r="G32" s="108">
        <f>SUM(G27,G10)</f>
        <v>0</v>
      </c>
      <c r="H32" s="107">
        <f>H10+H27</f>
        <v>0</v>
      </c>
      <c r="I32" s="318" t="e">
        <f>J32/H32</f>
        <v>#DIV/0!</v>
      </c>
      <c r="J32" s="319">
        <f>SUM(J10,J27)</f>
        <v>0</v>
      </c>
      <c r="K32" s="60"/>
      <c r="L32" s="59"/>
      <c r="M32" s="59"/>
      <c r="N32" s="59"/>
      <c r="O32" s="59"/>
      <c r="P32" s="59"/>
      <c r="Q32" s="59"/>
      <c r="T32" s="57"/>
      <c r="U32" s="57"/>
    </row>
    <row r="33" spans="1:18" ht="13.5" customHeight="1" thickTop="1">
      <c r="A33" s="553">
        <f>IF(J32&gt;100000,"In the 1st call a maximum of EUR 100,000,- of funds will be granted for a project.",0)</f>
        <v>0</v>
      </c>
      <c r="B33" s="553"/>
      <c r="C33" s="553"/>
      <c r="D33" s="553"/>
      <c r="E33" s="553"/>
      <c r="F33" s="553"/>
      <c r="G33" s="553"/>
      <c r="H33" s="553"/>
      <c r="I33" s="553"/>
      <c r="J33" s="553"/>
      <c r="K33" s="342"/>
      <c r="L33" s="59"/>
      <c r="M33" s="59"/>
      <c r="N33" s="59"/>
      <c r="O33" s="59"/>
      <c r="P33" s="59"/>
      <c r="Q33" s="59"/>
      <c r="R33" s="59"/>
    </row>
    <row r="34" spans="1:17" ht="13.5" customHeight="1" thickBot="1">
      <c r="A34" s="554"/>
      <c r="B34" s="554"/>
      <c r="C34" s="554"/>
      <c r="D34" s="554"/>
      <c r="E34" s="554"/>
      <c r="F34" s="554"/>
      <c r="G34" s="554"/>
      <c r="H34" s="554"/>
      <c r="I34" s="554"/>
      <c r="J34" s="554"/>
      <c r="K34" s="342"/>
      <c r="L34" s="59"/>
      <c r="M34" s="241"/>
      <c r="N34" s="241"/>
      <c r="O34" s="241"/>
      <c r="P34" s="241"/>
      <c r="Q34" s="241"/>
    </row>
    <row r="35" spans="1:21" s="62" customFormat="1" ht="13.5" thickTop="1">
      <c r="A35" s="622" t="s">
        <v>110</v>
      </c>
      <c r="B35" s="622"/>
      <c r="C35" s="622"/>
      <c r="D35" s="622"/>
      <c r="E35" s="622"/>
      <c r="F35" s="622"/>
      <c r="G35" s="622"/>
      <c r="H35" s="622"/>
      <c r="I35" s="622"/>
      <c r="J35" s="622"/>
      <c r="K35" s="10"/>
      <c r="L35" s="61"/>
      <c r="M35" s="61"/>
      <c r="N35" s="61"/>
      <c r="O35" s="61"/>
      <c r="P35" s="61"/>
      <c r="Q35" s="61"/>
      <c r="R35" s="61"/>
      <c r="S35" s="61"/>
      <c r="T35" s="61"/>
      <c r="U35" s="61"/>
    </row>
    <row r="36" spans="1:15" ht="12.75">
      <c r="A36" s="620"/>
      <c r="B36" s="620"/>
      <c r="C36" s="620"/>
      <c r="D36" s="620"/>
      <c r="E36" s="620"/>
      <c r="F36" s="620"/>
      <c r="G36" s="620"/>
      <c r="H36" s="620"/>
      <c r="I36" s="15" t="s">
        <v>0</v>
      </c>
      <c r="J36" s="16" t="s">
        <v>113</v>
      </c>
      <c r="K36" s="11"/>
      <c r="L36" s="59"/>
      <c r="M36" s="59"/>
      <c r="N36" s="59"/>
      <c r="O36" s="59"/>
    </row>
    <row r="37" spans="1:15" ht="12.75">
      <c r="A37" s="620" t="s">
        <v>62</v>
      </c>
      <c r="B37" s="620"/>
      <c r="C37" s="620"/>
      <c r="D37" s="620"/>
      <c r="E37" s="620"/>
      <c r="F37" s="620"/>
      <c r="G37" s="620"/>
      <c r="H37" s="620"/>
      <c r="I37" s="86">
        <f>Projekt_Gk</f>
        <v>0</v>
      </c>
      <c r="J37" s="302">
        <v>1</v>
      </c>
      <c r="K37" s="11"/>
      <c r="L37" s="59"/>
      <c r="M37" s="59"/>
      <c r="N37" s="59"/>
      <c r="O37" s="59"/>
    </row>
    <row r="38" spans="1:15" ht="12.75">
      <c r="A38" s="620" t="s">
        <v>111</v>
      </c>
      <c r="B38" s="620"/>
      <c r="C38" s="620"/>
      <c r="D38" s="620"/>
      <c r="E38" s="620"/>
      <c r="F38" s="620"/>
      <c r="G38" s="620"/>
      <c r="H38" s="620"/>
      <c r="I38" s="87">
        <f>J32</f>
        <v>0</v>
      </c>
      <c r="J38" s="303" t="e">
        <f>I32</f>
        <v>#DIV/0!</v>
      </c>
      <c r="K38" s="11"/>
      <c r="L38" s="59"/>
      <c r="M38" s="59"/>
      <c r="N38" s="59"/>
      <c r="O38" s="59"/>
    </row>
    <row r="39" spans="1:15" ht="12.75">
      <c r="A39" s="620" t="s">
        <v>112</v>
      </c>
      <c r="B39" s="620"/>
      <c r="C39" s="641"/>
      <c r="D39" s="641"/>
      <c r="E39" s="641"/>
      <c r="F39" s="620"/>
      <c r="G39" s="620"/>
      <c r="H39" s="620"/>
      <c r="I39" s="87">
        <f>I37-I38</f>
        <v>0</v>
      </c>
      <c r="J39" s="303" t="e">
        <f>J37-J38</f>
        <v>#DIV/0!</v>
      </c>
      <c r="K39" s="11"/>
      <c r="L39" s="59"/>
      <c r="M39" s="59"/>
      <c r="N39" s="59"/>
      <c r="O39" s="59"/>
    </row>
    <row r="40" spans="1:15" ht="12.75">
      <c r="A40" s="601"/>
      <c r="B40" s="626"/>
      <c r="C40" s="613" t="s">
        <v>114</v>
      </c>
      <c r="D40" s="614"/>
      <c r="E40" s="615"/>
      <c r="F40" s="259" t="s">
        <v>115</v>
      </c>
      <c r="G40" s="607" t="s">
        <v>116</v>
      </c>
      <c r="H40" s="608"/>
      <c r="I40" s="638"/>
      <c r="J40" s="51"/>
      <c r="K40" s="11"/>
      <c r="L40" s="59"/>
      <c r="M40" s="59"/>
      <c r="N40" s="59"/>
      <c r="O40" s="59"/>
    </row>
    <row r="41" spans="1:15" ht="12.75">
      <c r="A41" s="603"/>
      <c r="B41" s="627"/>
      <c r="C41" s="50"/>
      <c r="D41" s="609"/>
      <c r="E41" s="260" t="s">
        <v>66</v>
      </c>
      <c r="F41" s="330"/>
      <c r="G41" s="572"/>
      <c r="H41" s="573"/>
      <c r="I41" s="638"/>
      <c r="J41" s="52"/>
      <c r="K41" s="11"/>
      <c r="L41" s="59"/>
      <c r="M41" s="59"/>
      <c r="N41" s="59"/>
      <c r="O41" s="59"/>
    </row>
    <row r="42" spans="1:15" ht="12.75">
      <c r="A42" s="603"/>
      <c r="B42" s="627"/>
      <c r="C42" s="50"/>
      <c r="D42" s="610"/>
      <c r="E42" s="69" t="s">
        <v>10</v>
      </c>
      <c r="F42" s="330"/>
      <c r="G42" s="572"/>
      <c r="H42" s="573"/>
      <c r="I42" s="638"/>
      <c r="J42" s="52"/>
      <c r="K42" s="11"/>
      <c r="L42" s="59"/>
      <c r="M42" s="59"/>
      <c r="N42" s="59"/>
      <c r="O42" s="59"/>
    </row>
    <row r="43" spans="1:15" ht="12.75">
      <c r="A43" s="603"/>
      <c r="B43" s="627"/>
      <c r="C43" s="50"/>
      <c r="D43" s="610"/>
      <c r="E43" s="69" t="s">
        <v>11</v>
      </c>
      <c r="F43" s="330"/>
      <c r="G43" s="572"/>
      <c r="H43" s="573"/>
      <c r="I43" s="638"/>
      <c r="J43" s="52"/>
      <c r="K43" s="11"/>
      <c r="L43" s="59"/>
      <c r="M43" s="59"/>
      <c r="N43" s="59"/>
      <c r="O43" s="59"/>
    </row>
    <row r="44" spans="1:15" ht="12.75">
      <c r="A44" s="603"/>
      <c r="B44" s="627"/>
      <c r="C44" s="50"/>
      <c r="D44" s="610"/>
      <c r="E44" s="69" t="s">
        <v>12</v>
      </c>
      <c r="F44" s="330"/>
      <c r="G44" s="572"/>
      <c r="H44" s="573"/>
      <c r="I44" s="638"/>
      <c r="J44" s="52"/>
      <c r="K44" s="11"/>
      <c r="L44" s="59"/>
      <c r="M44" s="59"/>
      <c r="N44" s="59"/>
      <c r="O44" s="59"/>
    </row>
    <row r="45" spans="1:15" ht="12.75">
      <c r="A45" s="603"/>
      <c r="B45" s="627"/>
      <c r="C45" s="50"/>
      <c r="D45" s="610"/>
      <c r="E45" s="69" t="s">
        <v>13</v>
      </c>
      <c r="F45" s="330"/>
      <c r="G45" s="572"/>
      <c r="H45" s="573"/>
      <c r="I45" s="638"/>
      <c r="J45" s="52"/>
      <c r="K45" s="11"/>
      <c r="L45" s="59"/>
      <c r="M45" s="59"/>
      <c r="N45" s="59"/>
      <c r="O45" s="59"/>
    </row>
    <row r="46" spans="1:15" ht="12.75">
      <c r="A46" s="603"/>
      <c r="B46" s="627"/>
      <c r="C46" s="50"/>
      <c r="D46" s="610"/>
      <c r="E46" s="69" t="s">
        <v>14</v>
      </c>
      <c r="F46" s="330"/>
      <c r="G46" s="572"/>
      <c r="H46" s="573"/>
      <c r="I46" s="638"/>
      <c r="J46" s="52"/>
      <c r="K46" s="11"/>
      <c r="L46" s="59"/>
      <c r="M46" s="59"/>
      <c r="N46" s="59"/>
      <c r="O46" s="59"/>
    </row>
    <row r="47" spans="1:15" ht="12.75">
      <c r="A47" s="603"/>
      <c r="B47" s="627"/>
      <c r="C47" s="50"/>
      <c r="D47" s="610"/>
      <c r="E47" s="69" t="s">
        <v>15</v>
      </c>
      <c r="F47" s="330"/>
      <c r="G47" s="572"/>
      <c r="H47" s="573"/>
      <c r="I47" s="638"/>
      <c r="J47" s="52"/>
      <c r="K47" s="14"/>
      <c r="L47" s="59"/>
      <c r="M47" s="59"/>
      <c r="N47" s="59"/>
      <c r="O47" s="59"/>
    </row>
    <row r="48" spans="1:15" ht="12.75">
      <c r="A48" s="603"/>
      <c r="B48" s="627"/>
      <c r="C48" s="50"/>
      <c r="D48" s="610"/>
      <c r="E48" s="69" t="s">
        <v>16</v>
      </c>
      <c r="F48" s="330"/>
      <c r="G48" s="572"/>
      <c r="H48" s="573"/>
      <c r="I48" s="638"/>
      <c r="J48" s="52"/>
      <c r="K48" s="11"/>
      <c r="L48" s="59"/>
      <c r="M48" s="59"/>
      <c r="N48" s="59"/>
      <c r="O48" s="59"/>
    </row>
    <row r="49" spans="1:15" ht="12.75">
      <c r="A49" s="603"/>
      <c r="B49" s="627"/>
      <c r="C49" s="50"/>
      <c r="D49" s="610"/>
      <c r="E49" s="69" t="s">
        <v>17</v>
      </c>
      <c r="F49" s="330"/>
      <c r="G49" s="572"/>
      <c r="H49" s="573"/>
      <c r="I49" s="638"/>
      <c r="J49" s="52"/>
      <c r="K49" s="11"/>
      <c r="L49" s="59"/>
      <c r="M49" s="59"/>
      <c r="N49" s="59"/>
      <c r="O49" s="59"/>
    </row>
    <row r="50" spans="1:15" ht="12.75">
      <c r="A50" s="603"/>
      <c r="B50" s="627"/>
      <c r="C50" s="50"/>
      <c r="D50" s="610"/>
      <c r="E50" s="69" t="s">
        <v>18</v>
      </c>
      <c r="F50" s="330"/>
      <c r="G50" s="572"/>
      <c r="H50" s="573"/>
      <c r="I50" s="638"/>
      <c r="J50" s="52"/>
      <c r="K50" s="11"/>
      <c r="L50" s="59"/>
      <c r="M50" s="59"/>
      <c r="N50" s="59"/>
      <c r="O50" s="59"/>
    </row>
    <row r="51" spans="1:15" ht="12.75">
      <c r="A51" s="603"/>
      <c r="B51" s="627"/>
      <c r="C51" s="50"/>
      <c r="D51" s="610"/>
      <c r="E51" s="69" t="s">
        <v>19</v>
      </c>
      <c r="F51" s="330"/>
      <c r="G51" s="572"/>
      <c r="H51" s="573"/>
      <c r="I51" s="638"/>
      <c r="J51" s="52"/>
      <c r="K51" s="11"/>
      <c r="L51" s="59"/>
      <c r="M51" s="59"/>
      <c r="N51" s="59"/>
      <c r="O51" s="59"/>
    </row>
    <row r="52" spans="1:15" ht="12.75">
      <c r="A52" s="603"/>
      <c r="B52" s="627"/>
      <c r="C52" s="50"/>
      <c r="D52" s="610"/>
      <c r="E52" s="69" t="s">
        <v>20</v>
      </c>
      <c r="F52" s="330"/>
      <c r="G52" s="572"/>
      <c r="H52" s="573"/>
      <c r="I52" s="638"/>
      <c r="J52" s="52"/>
      <c r="K52" s="11"/>
      <c r="L52" s="59"/>
      <c r="M52" s="59"/>
      <c r="N52" s="59"/>
      <c r="O52" s="59"/>
    </row>
    <row r="53" spans="1:15" ht="12.75">
      <c r="A53" s="603"/>
      <c r="B53" s="627"/>
      <c r="C53" s="50"/>
      <c r="D53" s="611"/>
      <c r="E53" s="69" t="s">
        <v>21</v>
      </c>
      <c r="F53" s="324"/>
      <c r="G53" s="640"/>
      <c r="H53" s="573"/>
      <c r="I53" s="639"/>
      <c r="J53" s="52"/>
      <c r="K53" s="11"/>
      <c r="L53" s="59"/>
      <c r="M53" s="59"/>
      <c r="N53" s="59"/>
      <c r="O53" s="59"/>
    </row>
    <row r="54" spans="1:15" ht="12.75">
      <c r="A54" s="628"/>
      <c r="B54" s="629"/>
      <c r="C54" s="54"/>
      <c r="D54" s="570" t="s">
        <v>7</v>
      </c>
      <c r="E54" s="571"/>
      <c r="F54" s="111">
        <f>SUM(F41:F53)</f>
        <v>0</v>
      </c>
      <c r="G54" s="588">
        <f>SUM(G41:G53)</f>
        <v>0</v>
      </c>
      <c r="H54" s="589"/>
      <c r="I54" s="156">
        <f>F54+G54</f>
        <v>0</v>
      </c>
      <c r="J54" s="52"/>
      <c r="K54" s="11"/>
      <c r="L54" s="59"/>
      <c r="M54" s="59"/>
      <c r="N54" s="59"/>
      <c r="O54" s="59"/>
    </row>
    <row r="55" spans="1:15" ht="12.75">
      <c r="A55" s="634" t="s">
        <v>120</v>
      </c>
      <c r="B55" s="635"/>
      <c r="C55" s="636"/>
      <c r="D55" s="636"/>
      <c r="E55" s="635"/>
      <c r="F55" s="635"/>
      <c r="G55" s="635"/>
      <c r="H55" s="635"/>
      <c r="I55" s="637"/>
      <c r="J55" s="52"/>
      <c r="K55" s="11"/>
      <c r="L55" s="59"/>
      <c r="M55" s="59"/>
      <c r="N55" s="59"/>
      <c r="O55" s="59"/>
    </row>
    <row r="56" spans="1:15" ht="24">
      <c r="A56" s="601"/>
      <c r="B56" s="602"/>
      <c r="C56" s="616" t="s">
        <v>117</v>
      </c>
      <c r="D56" s="617"/>
      <c r="E56" s="70" t="s">
        <v>118</v>
      </c>
      <c r="F56" s="72" t="s">
        <v>8</v>
      </c>
      <c r="G56" s="632" t="s">
        <v>119</v>
      </c>
      <c r="H56" s="633"/>
      <c r="I56" s="41"/>
      <c r="J56" s="52"/>
      <c r="K56" s="11"/>
      <c r="L56" s="59"/>
      <c r="M56" s="59"/>
      <c r="N56" s="59"/>
      <c r="O56" s="59"/>
    </row>
    <row r="57" spans="1:13" ht="12.75" customHeight="1">
      <c r="A57" s="603"/>
      <c r="B57" s="604"/>
      <c r="C57" s="55"/>
      <c r="D57" s="624"/>
      <c r="E57" s="67" t="s">
        <v>1</v>
      </c>
      <c r="F57" s="332"/>
      <c r="G57" s="612"/>
      <c r="H57" s="561"/>
      <c r="I57" s="42"/>
      <c r="J57" s="52"/>
      <c r="K57" s="45"/>
      <c r="L57" s="59"/>
      <c r="M57" s="59"/>
    </row>
    <row r="58" spans="1:14" ht="12.75" customHeight="1">
      <c r="A58" s="603"/>
      <c r="B58" s="604"/>
      <c r="C58" s="55"/>
      <c r="D58" s="624"/>
      <c r="E58" s="67" t="s">
        <v>2</v>
      </c>
      <c r="F58" s="333"/>
      <c r="G58" s="560"/>
      <c r="H58" s="561"/>
      <c r="I58" s="42"/>
      <c r="J58" s="52"/>
      <c r="K58" s="46"/>
      <c r="L58" s="584" t="s">
        <v>141</v>
      </c>
      <c r="M58" s="585"/>
      <c r="N58" s="585"/>
    </row>
    <row r="59" spans="1:14" ht="12.75">
      <c r="A59" s="603"/>
      <c r="B59" s="604"/>
      <c r="C59" s="55"/>
      <c r="D59" s="624"/>
      <c r="E59" s="71" t="s">
        <v>3</v>
      </c>
      <c r="F59" s="334"/>
      <c r="G59" s="612"/>
      <c r="H59" s="561"/>
      <c r="I59" s="42"/>
      <c r="J59" s="52"/>
      <c r="K59" s="46"/>
      <c r="L59" s="585"/>
      <c r="M59" s="585"/>
      <c r="N59" s="585"/>
    </row>
    <row r="60" spans="1:14" ht="12.75">
      <c r="A60" s="603"/>
      <c r="B60" s="604"/>
      <c r="C60" s="55"/>
      <c r="D60" s="624"/>
      <c r="E60" s="67" t="s">
        <v>4</v>
      </c>
      <c r="F60" s="335"/>
      <c r="G60" s="560"/>
      <c r="H60" s="561"/>
      <c r="I60" s="42"/>
      <c r="J60" s="52"/>
      <c r="K60" s="46"/>
      <c r="L60" s="585"/>
      <c r="M60" s="585"/>
      <c r="N60" s="585"/>
    </row>
    <row r="61" spans="1:14" ht="12.75">
      <c r="A61" s="603"/>
      <c r="B61" s="604"/>
      <c r="C61" s="55"/>
      <c r="D61" s="625"/>
      <c r="E61" s="68" t="s">
        <v>5</v>
      </c>
      <c r="F61" s="336"/>
      <c r="G61" s="630"/>
      <c r="H61" s="631"/>
      <c r="I61" s="43"/>
      <c r="J61" s="52"/>
      <c r="K61" s="46"/>
      <c r="L61" s="585"/>
      <c r="M61" s="585"/>
      <c r="N61" s="585"/>
    </row>
    <row r="62" spans="1:14" ht="21.75" customHeight="1" thickBot="1">
      <c r="A62" s="605"/>
      <c r="B62" s="606"/>
      <c r="C62" s="253"/>
      <c r="D62" s="550" t="s">
        <v>7</v>
      </c>
      <c r="E62" s="551"/>
      <c r="F62" s="551"/>
      <c r="G62" s="250"/>
      <c r="H62" s="251"/>
      <c r="I62" s="252">
        <f>SUM(G57:G61)</f>
        <v>0</v>
      </c>
      <c r="J62" s="53"/>
      <c r="K62" s="46"/>
      <c r="L62" s="585"/>
      <c r="M62" s="585"/>
      <c r="N62" s="585"/>
    </row>
    <row r="63" spans="1:14" ht="13.5" thickTop="1">
      <c r="A63" s="557" t="s">
        <v>121</v>
      </c>
      <c r="B63" s="558"/>
      <c r="C63" s="558"/>
      <c r="D63" s="558"/>
      <c r="E63" s="558"/>
      <c r="F63" s="558"/>
      <c r="G63" s="558"/>
      <c r="H63" s="559"/>
      <c r="I63" s="249">
        <f>I54+I62</f>
        <v>0</v>
      </c>
      <c r="J63" s="64"/>
      <c r="K63" s="33"/>
      <c r="L63" s="585"/>
      <c r="M63" s="585"/>
      <c r="N63" s="585"/>
    </row>
    <row r="64" spans="1:11" ht="12.75">
      <c r="A64" s="33"/>
      <c r="B64" s="33"/>
      <c r="C64" s="33"/>
      <c r="D64" s="33"/>
      <c r="E64" s="33"/>
      <c r="F64" s="33"/>
      <c r="G64" s="33"/>
      <c r="H64" s="33"/>
      <c r="I64" s="149"/>
      <c r="J64" s="33"/>
      <c r="K64" s="33"/>
    </row>
    <row r="65" spans="1:11" ht="12.75">
      <c r="A65" s="33"/>
      <c r="B65" s="33"/>
      <c r="C65" s="33"/>
      <c r="D65" s="33"/>
      <c r="E65" s="33"/>
      <c r="F65" s="33"/>
      <c r="G65" s="33"/>
      <c r="H65" s="33"/>
      <c r="I65" s="33"/>
      <c r="J65" s="33"/>
      <c r="K65" s="33"/>
    </row>
    <row r="66" spans="1:11" ht="12.75">
      <c r="A66" s="33"/>
      <c r="B66" s="33"/>
      <c r="C66" s="33"/>
      <c r="D66" s="33"/>
      <c r="E66" s="33"/>
      <c r="F66" s="33"/>
      <c r="G66" s="33"/>
      <c r="H66" s="33"/>
      <c r="I66" s="33"/>
      <c r="J66" s="33"/>
      <c r="K66" s="33"/>
    </row>
    <row r="67" spans="1:11" ht="12.75">
      <c r="A67" s="33"/>
      <c r="B67" s="33"/>
      <c r="C67" s="33"/>
      <c r="D67" s="33"/>
      <c r="E67" s="33"/>
      <c r="F67" s="33"/>
      <c r="G67" s="33"/>
      <c r="H67" s="33"/>
      <c r="I67" s="33"/>
      <c r="J67" s="33"/>
      <c r="K67" s="33"/>
    </row>
    <row r="68" spans="1:11" ht="12.75">
      <c r="A68" s="33"/>
      <c r="B68" s="33"/>
      <c r="C68" s="33"/>
      <c r="D68" s="33"/>
      <c r="E68" s="33"/>
      <c r="F68" s="33"/>
      <c r="G68" s="33"/>
      <c r="H68" s="33"/>
      <c r="I68" s="33"/>
      <c r="J68" s="33"/>
      <c r="K68" s="33"/>
    </row>
    <row r="69" spans="1:11" ht="12.75">
      <c r="A69" s="33"/>
      <c r="B69" s="33"/>
      <c r="C69" s="33"/>
      <c r="D69" s="33"/>
      <c r="E69" s="33"/>
      <c r="F69" s="33"/>
      <c r="G69" s="33"/>
      <c r="H69" s="33"/>
      <c r="I69" s="33"/>
      <c r="J69" s="33"/>
      <c r="K69" s="33"/>
    </row>
    <row r="70" spans="1:11" ht="12.75">
      <c r="A70" s="33"/>
      <c r="B70" s="33"/>
      <c r="C70" s="33"/>
      <c r="D70" s="33"/>
      <c r="E70" s="33"/>
      <c r="F70" s="33"/>
      <c r="G70" s="33"/>
      <c r="H70" s="33"/>
      <c r="I70" s="33"/>
      <c r="J70" s="33"/>
      <c r="K70" s="33"/>
    </row>
    <row r="71" spans="1:11" ht="12.75">
      <c r="A71" s="33"/>
      <c r="B71" s="33"/>
      <c r="C71" s="33"/>
      <c r="D71" s="33"/>
      <c r="E71" s="33"/>
      <c r="F71" s="33"/>
      <c r="G71" s="33"/>
      <c r="H71" s="33"/>
      <c r="I71" s="33"/>
      <c r="J71" s="33"/>
      <c r="K71" s="33"/>
    </row>
    <row r="72" spans="1:11" ht="12.75">
      <c r="A72" s="33"/>
      <c r="B72" s="33"/>
      <c r="C72" s="33"/>
      <c r="D72" s="33"/>
      <c r="E72" s="33"/>
      <c r="F72" s="33"/>
      <c r="G72" s="33"/>
      <c r="H72" s="33"/>
      <c r="I72" s="33"/>
      <c r="J72" s="33"/>
      <c r="K72" s="33"/>
    </row>
    <row r="73" spans="1:11" ht="12.75">
      <c r="A73" s="33"/>
      <c r="B73" s="33"/>
      <c r="C73" s="33"/>
      <c r="D73" s="33"/>
      <c r="E73" s="33"/>
      <c r="F73" s="33"/>
      <c r="G73" s="33"/>
      <c r="H73" s="33"/>
      <c r="I73" s="33"/>
      <c r="J73" s="33"/>
      <c r="K73" s="33"/>
    </row>
    <row r="74" spans="1:11" ht="12.75">
      <c r="A74" s="33"/>
      <c r="B74" s="33"/>
      <c r="C74" s="33"/>
      <c r="D74" s="33"/>
      <c r="E74" s="33"/>
      <c r="F74" s="33"/>
      <c r="G74" s="33"/>
      <c r="H74" s="33"/>
      <c r="I74" s="33"/>
      <c r="J74" s="33"/>
      <c r="K74" s="33"/>
    </row>
    <row r="75" spans="1:11" ht="12.75">
      <c r="A75" s="33"/>
      <c r="B75" s="33"/>
      <c r="C75" s="33"/>
      <c r="D75" s="33"/>
      <c r="E75" s="33"/>
      <c r="F75" s="33"/>
      <c r="G75" s="33"/>
      <c r="H75" s="33"/>
      <c r="I75" s="33"/>
      <c r="J75" s="33"/>
      <c r="K75" s="33"/>
    </row>
    <row r="76" spans="1:11" ht="12.75">
      <c r="A76" s="33"/>
      <c r="B76" s="33"/>
      <c r="C76" s="33"/>
      <c r="D76" s="33"/>
      <c r="E76" s="33"/>
      <c r="F76" s="33"/>
      <c r="G76" s="33"/>
      <c r="H76" s="33"/>
      <c r="I76" s="33"/>
      <c r="J76" s="33"/>
      <c r="K76" s="33"/>
    </row>
    <row r="77" spans="1:11" ht="12.75">
      <c r="A77" s="33"/>
      <c r="B77" s="33"/>
      <c r="C77" s="33"/>
      <c r="D77" s="33"/>
      <c r="E77" s="33"/>
      <c r="F77" s="33"/>
      <c r="G77" s="33"/>
      <c r="H77" s="33"/>
      <c r="I77" s="33"/>
      <c r="J77" s="33"/>
      <c r="K77" s="33"/>
    </row>
    <row r="78" spans="1:11" ht="12.75">
      <c r="A78" s="33"/>
      <c r="B78" s="33"/>
      <c r="C78" s="33"/>
      <c r="D78" s="33"/>
      <c r="E78" s="33"/>
      <c r="F78" s="33"/>
      <c r="G78" s="33"/>
      <c r="H78" s="33"/>
      <c r="I78" s="33"/>
      <c r="J78" s="33"/>
      <c r="K78" s="33"/>
    </row>
    <row r="79" spans="1:11" ht="12.75">
      <c r="A79" s="33"/>
      <c r="B79" s="33"/>
      <c r="C79" s="33"/>
      <c r="D79" s="33"/>
      <c r="E79" s="33"/>
      <c r="F79" s="33"/>
      <c r="G79" s="33"/>
      <c r="H79" s="33"/>
      <c r="I79" s="33"/>
      <c r="J79" s="33"/>
      <c r="K79" s="33"/>
    </row>
    <row r="80" spans="1:11" ht="12.75">
      <c r="A80" s="33"/>
      <c r="B80" s="33"/>
      <c r="C80" s="33"/>
      <c r="D80" s="33"/>
      <c r="E80" s="33"/>
      <c r="F80" s="33"/>
      <c r="G80" s="33"/>
      <c r="H80" s="33"/>
      <c r="I80" s="33"/>
      <c r="J80" s="33"/>
      <c r="K80" s="33"/>
    </row>
    <row r="81" spans="1:11" ht="12.75">
      <c r="A81" s="33"/>
      <c r="B81" s="33"/>
      <c r="C81" s="33"/>
      <c r="D81" s="33"/>
      <c r="E81" s="33"/>
      <c r="F81" s="33"/>
      <c r="G81" s="33"/>
      <c r="H81" s="33"/>
      <c r="I81" s="33"/>
      <c r="J81" s="33"/>
      <c r="K81" s="33"/>
    </row>
    <row r="82" spans="1:11" ht="12.75">
      <c r="A82" s="33"/>
      <c r="B82" s="33"/>
      <c r="C82" s="33"/>
      <c r="D82" s="33"/>
      <c r="E82" s="33"/>
      <c r="F82" s="33"/>
      <c r="G82" s="33"/>
      <c r="H82" s="33"/>
      <c r="I82" s="33"/>
      <c r="J82" s="33"/>
      <c r="K82" s="33"/>
    </row>
    <row r="83" spans="1:11" ht="12.75">
      <c r="A83" s="33"/>
      <c r="B83" s="33"/>
      <c r="C83" s="33"/>
      <c r="D83" s="33"/>
      <c r="E83" s="33"/>
      <c r="F83" s="33"/>
      <c r="G83" s="33"/>
      <c r="H83" s="33"/>
      <c r="I83" s="33"/>
      <c r="J83" s="33"/>
      <c r="K83" s="33"/>
    </row>
    <row r="84" spans="1:11" ht="12.75">
      <c r="A84" s="33"/>
      <c r="B84" s="33"/>
      <c r="C84" s="33"/>
      <c r="D84" s="33"/>
      <c r="E84" s="33"/>
      <c r="F84" s="33"/>
      <c r="G84" s="33"/>
      <c r="H84" s="33"/>
      <c r="I84" s="33"/>
      <c r="J84" s="33"/>
      <c r="K84" s="33"/>
    </row>
    <row r="85" spans="1:11" ht="12.75">
      <c r="A85" s="33"/>
      <c r="B85" s="33"/>
      <c r="C85" s="33"/>
      <c r="D85" s="33"/>
      <c r="E85" s="33"/>
      <c r="F85" s="33"/>
      <c r="G85" s="33"/>
      <c r="H85" s="33"/>
      <c r="I85" s="33"/>
      <c r="J85" s="33"/>
      <c r="K85" s="33"/>
    </row>
    <row r="86" spans="1:11" ht="12.75">
      <c r="A86" s="33"/>
      <c r="B86" s="33"/>
      <c r="C86" s="33"/>
      <c r="D86" s="33"/>
      <c r="E86" s="33"/>
      <c r="F86" s="33"/>
      <c r="G86" s="33"/>
      <c r="H86" s="33"/>
      <c r="I86" s="33"/>
      <c r="J86" s="33"/>
      <c r="K86" s="33"/>
    </row>
    <row r="87" spans="1:11" ht="12.75">
      <c r="A87" s="33"/>
      <c r="B87" s="33"/>
      <c r="C87" s="33"/>
      <c r="D87" s="33"/>
      <c r="E87" s="33"/>
      <c r="F87" s="33"/>
      <c r="G87" s="33"/>
      <c r="H87" s="33"/>
      <c r="I87" s="33"/>
      <c r="J87" s="33"/>
      <c r="K87" s="33"/>
    </row>
    <row r="88" spans="1:11" ht="12.75">
      <c r="A88" s="33"/>
      <c r="B88" s="33"/>
      <c r="C88" s="33"/>
      <c r="D88" s="33"/>
      <c r="E88" s="33"/>
      <c r="F88" s="33"/>
      <c r="G88" s="33"/>
      <c r="H88" s="33"/>
      <c r="I88" s="33"/>
      <c r="J88" s="33"/>
      <c r="K88" s="33"/>
    </row>
    <row r="89" spans="1:11" ht="12.75">
      <c r="A89" s="33"/>
      <c r="B89" s="33"/>
      <c r="C89" s="33"/>
      <c r="D89" s="33"/>
      <c r="E89" s="33"/>
      <c r="F89" s="33"/>
      <c r="G89" s="33"/>
      <c r="H89" s="33"/>
      <c r="I89" s="33"/>
      <c r="J89" s="33"/>
      <c r="K89" s="33"/>
    </row>
    <row r="90" spans="1:11" ht="12.75">
      <c r="A90" s="33"/>
      <c r="B90" s="33"/>
      <c r="C90" s="33"/>
      <c r="D90" s="33"/>
      <c r="E90" s="33"/>
      <c r="F90" s="33"/>
      <c r="G90" s="33"/>
      <c r="H90" s="33"/>
      <c r="I90" s="33"/>
      <c r="J90" s="33"/>
      <c r="K90" s="33"/>
    </row>
    <row r="91" spans="1:11" ht="12.75">
      <c r="A91" s="33"/>
      <c r="B91" s="33"/>
      <c r="C91" s="33"/>
      <c r="D91" s="33"/>
      <c r="E91" s="33"/>
      <c r="F91" s="33"/>
      <c r="G91" s="33"/>
      <c r="H91" s="33"/>
      <c r="I91" s="33"/>
      <c r="J91" s="33"/>
      <c r="K91" s="33"/>
    </row>
    <row r="92" spans="1:11" ht="12.75">
      <c r="A92" s="33"/>
      <c r="B92" s="33"/>
      <c r="C92" s="33"/>
      <c r="D92" s="33"/>
      <c r="E92" s="33"/>
      <c r="F92" s="33"/>
      <c r="G92" s="33"/>
      <c r="H92" s="33"/>
      <c r="I92" s="33"/>
      <c r="J92" s="33"/>
      <c r="K92" s="33"/>
    </row>
    <row r="93" spans="1:11" ht="12.75">
      <c r="A93" s="33"/>
      <c r="B93" s="33"/>
      <c r="C93" s="33"/>
      <c r="D93" s="33"/>
      <c r="E93" s="33"/>
      <c r="F93" s="33"/>
      <c r="G93" s="33"/>
      <c r="H93" s="33"/>
      <c r="I93" s="33"/>
      <c r="J93" s="33"/>
      <c r="K93" s="33"/>
    </row>
    <row r="94" spans="1:11" ht="12.75">
      <c r="A94" s="33"/>
      <c r="B94" s="33"/>
      <c r="C94" s="33"/>
      <c r="D94" s="33"/>
      <c r="E94" s="33"/>
      <c r="F94" s="33"/>
      <c r="G94" s="33"/>
      <c r="H94" s="33"/>
      <c r="I94" s="33"/>
      <c r="J94" s="33"/>
      <c r="K94" s="33"/>
    </row>
    <row r="95" spans="1:11" ht="12.75">
      <c r="A95" s="33"/>
      <c r="B95" s="33"/>
      <c r="C95" s="33"/>
      <c r="D95" s="33"/>
      <c r="E95" s="33"/>
      <c r="F95" s="33"/>
      <c r="G95" s="33"/>
      <c r="H95" s="33"/>
      <c r="I95" s="33"/>
      <c r="J95" s="33"/>
      <c r="K95" s="33"/>
    </row>
    <row r="96" spans="1:11" ht="12.75">
      <c r="A96" s="33"/>
      <c r="B96" s="33"/>
      <c r="C96" s="33"/>
      <c r="D96" s="33"/>
      <c r="E96" s="33"/>
      <c r="F96" s="33"/>
      <c r="G96" s="33"/>
      <c r="H96" s="33"/>
      <c r="I96" s="33"/>
      <c r="J96" s="33"/>
      <c r="K96" s="33"/>
    </row>
    <row r="97" s="33" customFormat="1" ht="12.75">
      <c r="L97" s="58"/>
    </row>
    <row r="98" s="33" customFormat="1" ht="12.75">
      <c r="L98" s="58"/>
    </row>
    <row r="99" s="33" customFormat="1" ht="12.75">
      <c r="L99" s="58"/>
    </row>
    <row r="100" s="33" customFormat="1" ht="12.75">
      <c r="L100" s="58"/>
    </row>
    <row r="101" s="33" customFormat="1" ht="12.75">
      <c r="L101" s="58"/>
    </row>
    <row r="102" s="33" customFormat="1" ht="12.75">
      <c r="L102" s="58"/>
    </row>
    <row r="103" s="33" customFormat="1" ht="12.75">
      <c r="L103" s="58"/>
    </row>
    <row r="104" s="33" customFormat="1" ht="12.75">
      <c r="L104" s="58"/>
    </row>
    <row r="105" spans="9:12" s="33" customFormat="1" ht="12.75">
      <c r="I105" s="57"/>
      <c r="L105" s="58"/>
    </row>
  </sheetData>
  <sheetProtection password="CD6D" sheet="1" objects="1" scenarios="1" formatCells="0" insertRows="0"/>
  <mergeCells count="76">
    <mergeCell ref="A38:H38"/>
    <mergeCell ref="A39:H39"/>
    <mergeCell ref="H30:H31"/>
    <mergeCell ref="E30:E31"/>
    <mergeCell ref="F30:F31"/>
    <mergeCell ref="G30:G31"/>
    <mergeCell ref="A55:I55"/>
    <mergeCell ref="I40:I53"/>
    <mergeCell ref="G53:H53"/>
    <mergeCell ref="G47:H47"/>
    <mergeCell ref="G49:H49"/>
    <mergeCell ref="G50:H50"/>
    <mergeCell ref="A35:J35"/>
    <mergeCell ref="A28:J28"/>
    <mergeCell ref="D57:D61"/>
    <mergeCell ref="A40:B54"/>
    <mergeCell ref="G60:H60"/>
    <mergeCell ref="G61:H61"/>
    <mergeCell ref="G43:H43"/>
    <mergeCell ref="G44:H44"/>
    <mergeCell ref="G45:H45"/>
    <mergeCell ref="G56:H56"/>
    <mergeCell ref="G59:H59"/>
    <mergeCell ref="G46:H46"/>
    <mergeCell ref="G52:H52"/>
    <mergeCell ref="A13:A14"/>
    <mergeCell ref="A36:H36"/>
    <mergeCell ref="A37:H37"/>
    <mergeCell ref="D30:D31"/>
    <mergeCell ref="H13:H14"/>
    <mergeCell ref="B13:B14"/>
    <mergeCell ref="C13:C14"/>
    <mergeCell ref="D8:D9"/>
    <mergeCell ref="D13:D14"/>
    <mergeCell ref="C8:C9"/>
    <mergeCell ref="A11:K11"/>
    <mergeCell ref="I13:I14"/>
    <mergeCell ref="A8:A9"/>
    <mergeCell ref="J8:J9"/>
    <mergeCell ref="B8:B9"/>
    <mergeCell ref="E8:E9"/>
    <mergeCell ref="F8:F9"/>
    <mergeCell ref="I8:I9"/>
    <mergeCell ref="G54:H54"/>
    <mergeCell ref="J30:J31"/>
    <mergeCell ref="I30:I31"/>
    <mergeCell ref="H8:H9"/>
    <mergeCell ref="J13:J14"/>
    <mergeCell ref="G8:G9"/>
    <mergeCell ref="G42:H42"/>
    <mergeCell ref="G40:H40"/>
    <mergeCell ref="G48:H48"/>
    <mergeCell ref="A2:J2"/>
    <mergeCell ref="A6:K6"/>
    <mergeCell ref="B4:J4"/>
    <mergeCell ref="B5:J5"/>
    <mergeCell ref="A63:H63"/>
    <mergeCell ref="G58:H58"/>
    <mergeCell ref="A32:C32"/>
    <mergeCell ref="A30:C31"/>
    <mergeCell ref="D54:E54"/>
    <mergeCell ref="G41:H41"/>
    <mergeCell ref="G51:H51"/>
    <mergeCell ref="A56:B62"/>
    <mergeCell ref="D41:D53"/>
    <mergeCell ref="G57:H57"/>
    <mergeCell ref="D62:F62"/>
    <mergeCell ref="L10:P10"/>
    <mergeCell ref="A33:J34"/>
    <mergeCell ref="E13:E14"/>
    <mergeCell ref="F13:F14"/>
    <mergeCell ref="G13:G14"/>
    <mergeCell ref="L14:P15"/>
    <mergeCell ref="L58:N63"/>
    <mergeCell ref="C40:E40"/>
    <mergeCell ref="C56:D56"/>
  </mergeCells>
  <conditionalFormatting sqref="A33:K34">
    <cfRule type="cellIs" priority="1" dxfId="4" operator="greaterThanOrEqual" stopIfTrue="1">
      <formula>2000000</formula>
    </cfRule>
    <cfRule type="cellIs" priority="2" dxfId="5" operator="lessThan" stopIfTrue="1">
      <formula>2000000</formula>
    </cfRule>
  </conditionalFormatting>
  <printOptions horizontalCentered="1"/>
  <pageMargins left="0.7875" right="0.7875" top="0.984027777777778" bottom="0.984027777777778" header="0.5118055555555556" footer="0.5118055555555556"/>
  <pageSetup fitToHeight="2" horizontalDpi="300" verticalDpi="300" orientation="landscape" paperSize="9" scale="80" r:id="rId3"/>
  <headerFooter alignWithMargins="0">
    <oddHeader>&amp;L&amp;"Arial,Fett"Smart Energy Demo&amp;R&amp;"Arial,Fett"&amp;11 &amp;10 1&amp;Xst&amp;X Call</oddHeader>
    <oddFooter>&amp;L&amp;A &amp;C&amp;D&amp;R&amp;P / &amp;N</oddFooter>
  </headerFooter>
  <rowBreaks count="1" manualBreakCount="1">
    <brk id="34" max="9" man="1"/>
  </rowBreaks>
  <legacyDrawing r:id="rId2"/>
</worksheet>
</file>

<file path=xl/worksheets/sheet7.xml><?xml version="1.0" encoding="utf-8"?>
<worksheet xmlns="http://schemas.openxmlformats.org/spreadsheetml/2006/main" xmlns:r="http://schemas.openxmlformats.org/officeDocument/2006/relationships">
  <sheetPr codeName="Tabelle7">
    <pageSetUpPr fitToPage="1"/>
  </sheetPr>
  <dimension ref="A1:Q48"/>
  <sheetViews>
    <sheetView zoomScalePageLayoutView="0" workbookViewId="0" topLeftCell="A1">
      <selection activeCell="G31" sqref="G31"/>
    </sheetView>
  </sheetViews>
  <sheetFormatPr defaultColWidth="11.421875" defaultRowHeight="12.75"/>
  <cols>
    <col min="1" max="1" width="11.421875" style="57" customWidth="1"/>
    <col min="2" max="2" width="15.8515625" style="57" customWidth="1"/>
    <col min="3" max="3" width="11.421875" style="57" customWidth="1"/>
    <col min="4" max="4" width="31.7109375" style="57" customWidth="1"/>
    <col min="5" max="5" width="12.57421875" style="57" customWidth="1"/>
    <col min="6" max="6" width="12.421875" style="57" customWidth="1"/>
    <col min="7" max="7" width="11.8515625" style="57" bestFit="1" customWidth="1"/>
    <col min="8" max="8" width="11.8515625" style="57" customWidth="1"/>
    <col min="9" max="9" width="13.28125" style="57" customWidth="1"/>
    <col min="10" max="10" width="5.00390625" style="33" customWidth="1"/>
    <col min="11" max="34" width="11.421875" style="33" customWidth="1"/>
    <col min="35" max="16384" width="11.421875" style="57" customWidth="1"/>
  </cols>
  <sheetData>
    <row r="1" spans="1:9" ht="12.75">
      <c r="A1" s="33"/>
      <c r="B1" s="33"/>
      <c r="C1" s="33"/>
      <c r="D1" s="33"/>
      <c r="E1" s="33"/>
      <c r="F1" s="33"/>
      <c r="G1" s="33"/>
      <c r="H1" s="33"/>
      <c r="I1" s="33"/>
    </row>
    <row r="2" spans="1:9" ht="15.75">
      <c r="A2" s="642" t="s">
        <v>122</v>
      </c>
      <c r="B2" s="643"/>
      <c r="C2" s="643"/>
      <c r="D2" s="643"/>
      <c r="E2" s="643"/>
      <c r="F2" s="643"/>
      <c r="G2" s="644"/>
      <c r="H2" s="89"/>
      <c r="I2" s="65"/>
    </row>
    <row r="3" spans="1:9" ht="13.5" thickBot="1">
      <c r="A3" s="25"/>
      <c r="B3" s="25"/>
      <c r="C3" s="25"/>
      <c r="D3" s="25"/>
      <c r="E3" s="25"/>
      <c r="F3" s="25"/>
      <c r="G3" s="25"/>
      <c r="H3" s="25"/>
      <c r="I3" s="25"/>
    </row>
    <row r="4" spans="1:17" ht="12.75" customHeight="1" thickTop="1">
      <c r="A4" s="652" t="s">
        <v>123</v>
      </c>
      <c r="B4" s="653"/>
      <c r="C4" s="653"/>
      <c r="D4" s="653"/>
      <c r="E4" s="653"/>
      <c r="F4" s="653"/>
      <c r="G4" s="653"/>
      <c r="H4" s="653"/>
      <c r="I4" s="654"/>
      <c r="K4" s="659" t="s">
        <v>133</v>
      </c>
      <c r="L4" s="659"/>
      <c r="M4" s="659"/>
      <c r="N4" s="659"/>
      <c r="O4" s="659"/>
      <c r="P4" s="659"/>
      <c r="Q4" s="659"/>
    </row>
    <row r="5" spans="1:17" ht="12.75" customHeight="1">
      <c r="A5" s="646" t="s">
        <v>125</v>
      </c>
      <c r="B5" s="647"/>
      <c r="C5" s="650" t="s">
        <v>126</v>
      </c>
      <c r="D5" s="650"/>
      <c r="E5" s="651" t="s">
        <v>127</v>
      </c>
      <c r="F5" s="651" t="s">
        <v>128</v>
      </c>
      <c r="G5" s="651" t="s">
        <v>129</v>
      </c>
      <c r="H5" s="651" t="s">
        <v>130</v>
      </c>
      <c r="I5" s="645" t="s">
        <v>131</v>
      </c>
      <c r="K5" s="660" t="s">
        <v>134</v>
      </c>
      <c r="L5" s="660"/>
      <c r="M5" s="660"/>
      <c r="N5" s="660"/>
      <c r="O5" s="660"/>
      <c r="P5" s="660"/>
      <c r="Q5" s="660"/>
    </row>
    <row r="6" spans="1:17" ht="32.25" customHeight="1">
      <c r="A6" s="648"/>
      <c r="B6" s="649"/>
      <c r="C6" s="650"/>
      <c r="D6" s="650"/>
      <c r="E6" s="651"/>
      <c r="F6" s="651"/>
      <c r="G6" s="651"/>
      <c r="H6" s="651"/>
      <c r="I6" s="645"/>
      <c r="K6" s="660"/>
      <c r="L6" s="660"/>
      <c r="M6" s="660"/>
      <c r="N6" s="660"/>
      <c r="O6" s="660"/>
      <c r="P6" s="660"/>
      <c r="Q6" s="660"/>
    </row>
    <row r="7" spans="1:17" ht="12.75">
      <c r="A7" s="657"/>
      <c r="B7" s="658"/>
      <c r="C7" s="658"/>
      <c r="D7" s="658"/>
      <c r="E7" s="112"/>
      <c r="F7" s="112"/>
      <c r="G7" s="112"/>
      <c r="H7" s="88"/>
      <c r="I7" s="113"/>
      <c r="K7" s="660"/>
      <c r="L7" s="660"/>
      <c r="M7" s="660"/>
      <c r="N7" s="660"/>
      <c r="O7" s="660"/>
      <c r="P7" s="660"/>
      <c r="Q7" s="660"/>
    </row>
    <row r="8" spans="1:17" ht="12.75">
      <c r="A8" s="657"/>
      <c r="B8" s="658"/>
      <c r="C8" s="658"/>
      <c r="D8" s="658"/>
      <c r="E8" s="112"/>
      <c r="F8" s="112"/>
      <c r="G8" s="112"/>
      <c r="H8" s="88"/>
      <c r="I8" s="113"/>
      <c r="K8" s="660"/>
      <c r="L8" s="660"/>
      <c r="M8" s="660"/>
      <c r="N8" s="660"/>
      <c r="O8" s="660"/>
      <c r="P8" s="660"/>
      <c r="Q8" s="660"/>
    </row>
    <row r="9" spans="1:17" ht="12.75">
      <c r="A9" s="657"/>
      <c r="B9" s="658"/>
      <c r="C9" s="658"/>
      <c r="D9" s="658"/>
      <c r="E9" s="112"/>
      <c r="F9" s="112"/>
      <c r="G9" s="112"/>
      <c r="H9" s="88"/>
      <c r="I9" s="113"/>
      <c r="K9" s="660"/>
      <c r="L9" s="660"/>
      <c r="M9" s="660"/>
      <c r="N9" s="660"/>
      <c r="O9" s="660"/>
      <c r="P9" s="660"/>
      <c r="Q9" s="660"/>
    </row>
    <row r="10" spans="1:17" ht="12.75">
      <c r="A10" s="657"/>
      <c r="B10" s="658"/>
      <c r="C10" s="658"/>
      <c r="D10" s="658"/>
      <c r="E10" s="112"/>
      <c r="F10" s="112"/>
      <c r="G10" s="112"/>
      <c r="H10" s="88"/>
      <c r="I10" s="113"/>
      <c r="K10" s="660"/>
      <c r="L10" s="660"/>
      <c r="M10" s="660"/>
      <c r="N10" s="660"/>
      <c r="O10" s="660"/>
      <c r="P10" s="660"/>
      <c r="Q10" s="660"/>
    </row>
    <row r="11" spans="1:9" ht="12.75">
      <c r="A11" s="657"/>
      <c r="B11" s="658"/>
      <c r="C11" s="658"/>
      <c r="D11" s="658"/>
      <c r="E11" s="112"/>
      <c r="F11" s="112"/>
      <c r="G11" s="112"/>
      <c r="H11" s="88"/>
      <c r="I11" s="113"/>
    </row>
    <row r="12" spans="1:9" ht="12.75">
      <c r="A12" s="657"/>
      <c r="B12" s="658"/>
      <c r="C12" s="658"/>
      <c r="D12" s="658"/>
      <c r="E12" s="112"/>
      <c r="F12" s="112"/>
      <c r="G12" s="112"/>
      <c r="H12" s="88"/>
      <c r="I12" s="113"/>
    </row>
    <row r="13" spans="1:9" ht="13.5" thickBot="1">
      <c r="A13" s="655"/>
      <c r="B13" s="656"/>
      <c r="C13" s="656"/>
      <c r="D13" s="656"/>
      <c r="E13" s="114"/>
      <c r="F13" s="114"/>
      <c r="G13" s="114"/>
      <c r="H13" s="119"/>
      <c r="I13" s="115"/>
    </row>
    <row r="14" spans="1:9" ht="14.25" thickBot="1" thickTop="1">
      <c r="A14" s="116"/>
      <c r="B14" s="116"/>
      <c r="C14" s="116"/>
      <c r="D14" s="116"/>
      <c r="E14" s="116"/>
      <c r="F14" s="116"/>
      <c r="G14" s="116"/>
      <c r="H14" s="116"/>
      <c r="I14" s="117"/>
    </row>
    <row r="15" spans="1:9" ht="13.5" thickTop="1">
      <c r="A15" s="652" t="s">
        <v>124</v>
      </c>
      <c r="B15" s="653"/>
      <c r="C15" s="653"/>
      <c r="D15" s="653"/>
      <c r="E15" s="653"/>
      <c r="F15" s="653"/>
      <c r="G15" s="653"/>
      <c r="H15" s="653"/>
      <c r="I15" s="654"/>
    </row>
    <row r="16" spans="1:9" ht="12" customHeight="1">
      <c r="A16" s="646" t="s">
        <v>125</v>
      </c>
      <c r="B16" s="647"/>
      <c r="C16" s="650" t="s">
        <v>126</v>
      </c>
      <c r="D16" s="650"/>
      <c r="E16" s="651" t="s">
        <v>127</v>
      </c>
      <c r="F16" s="651" t="s">
        <v>128</v>
      </c>
      <c r="G16" s="651" t="s">
        <v>129</v>
      </c>
      <c r="H16" s="651" t="s">
        <v>130</v>
      </c>
      <c r="I16" s="645" t="s">
        <v>131</v>
      </c>
    </row>
    <row r="17" spans="1:9" ht="33.75" customHeight="1">
      <c r="A17" s="648"/>
      <c r="B17" s="649"/>
      <c r="C17" s="650"/>
      <c r="D17" s="650"/>
      <c r="E17" s="651"/>
      <c r="F17" s="651"/>
      <c r="G17" s="651"/>
      <c r="H17" s="651"/>
      <c r="I17" s="645"/>
    </row>
    <row r="18" spans="1:9" ht="12.75">
      <c r="A18" s="657"/>
      <c r="B18" s="658"/>
      <c r="C18" s="658"/>
      <c r="D18" s="658"/>
      <c r="E18" s="112"/>
      <c r="F18" s="112"/>
      <c r="G18" s="112"/>
      <c r="H18" s="88"/>
      <c r="I18" s="113"/>
    </row>
    <row r="19" spans="1:17" ht="12.75">
      <c r="A19" s="657"/>
      <c r="B19" s="658"/>
      <c r="C19" s="658"/>
      <c r="D19" s="658"/>
      <c r="E19" s="112"/>
      <c r="F19" s="112"/>
      <c r="G19" s="112"/>
      <c r="H19" s="88"/>
      <c r="I19" s="113"/>
      <c r="K19" s="66"/>
      <c r="L19" s="66"/>
      <c r="M19" s="66"/>
      <c r="N19" s="66"/>
      <c r="O19" s="66"/>
      <c r="P19" s="66"/>
      <c r="Q19" s="66"/>
    </row>
    <row r="20" spans="1:9" ht="12.75">
      <c r="A20" s="657"/>
      <c r="B20" s="658"/>
      <c r="C20" s="658"/>
      <c r="D20" s="658"/>
      <c r="E20" s="112"/>
      <c r="F20" s="112"/>
      <c r="G20" s="112"/>
      <c r="H20" s="88"/>
      <c r="I20" s="113"/>
    </row>
    <row r="21" spans="1:9" ht="12.75">
      <c r="A21" s="657"/>
      <c r="B21" s="658"/>
      <c r="C21" s="658"/>
      <c r="D21" s="658"/>
      <c r="E21" s="112"/>
      <c r="F21" s="112"/>
      <c r="G21" s="112"/>
      <c r="H21" s="88"/>
      <c r="I21" s="113"/>
    </row>
    <row r="22" spans="1:9" ht="12.75" customHeight="1">
      <c r="A22" s="657"/>
      <c r="B22" s="658"/>
      <c r="C22" s="658"/>
      <c r="D22" s="658"/>
      <c r="E22" s="112"/>
      <c r="F22" s="112"/>
      <c r="G22" s="112"/>
      <c r="H22" s="88"/>
      <c r="I22" s="113"/>
    </row>
    <row r="23" spans="1:9" ht="12.75">
      <c r="A23" s="657"/>
      <c r="B23" s="658"/>
      <c r="C23" s="658"/>
      <c r="D23" s="658"/>
      <c r="E23" s="112"/>
      <c r="F23" s="112"/>
      <c r="G23" s="112"/>
      <c r="H23" s="88"/>
      <c r="I23" s="113"/>
    </row>
    <row r="24" spans="1:9" ht="13.5" thickBot="1">
      <c r="A24" s="655"/>
      <c r="B24" s="656"/>
      <c r="C24" s="656"/>
      <c r="D24" s="656"/>
      <c r="E24" s="114"/>
      <c r="F24" s="114"/>
      <c r="G24" s="114"/>
      <c r="H24" s="119"/>
      <c r="I24" s="115"/>
    </row>
    <row r="25" spans="1:9" ht="14.25" thickBot="1" thickTop="1">
      <c r="A25" s="118"/>
      <c r="B25" s="118"/>
      <c r="C25" s="118"/>
      <c r="D25" s="118"/>
      <c r="E25" s="118"/>
      <c r="F25" s="118"/>
      <c r="G25" s="118"/>
      <c r="H25" s="118"/>
      <c r="I25" s="118"/>
    </row>
    <row r="26" spans="1:9" ht="13.5" thickTop="1">
      <c r="A26" s="652" t="s">
        <v>132</v>
      </c>
      <c r="B26" s="653"/>
      <c r="C26" s="653"/>
      <c r="D26" s="653"/>
      <c r="E26" s="653"/>
      <c r="F26" s="653"/>
      <c r="G26" s="653"/>
      <c r="H26" s="653"/>
      <c r="I26" s="654"/>
    </row>
    <row r="27" spans="1:9" ht="12" customHeight="1">
      <c r="A27" s="646" t="s">
        <v>125</v>
      </c>
      <c r="B27" s="647"/>
      <c r="C27" s="650" t="s">
        <v>126</v>
      </c>
      <c r="D27" s="650"/>
      <c r="E27" s="651" t="s">
        <v>127</v>
      </c>
      <c r="F27" s="651" t="s">
        <v>128</v>
      </c>
      <c r="G27" s="651" t="s">
        <v>129</v>
      </c>
      <c r="H27" s="651" t="s">
        <v>130</v>
      </c>
      <c r="I27" s="645" t="s">
        <v>131</v>
      </c>
    </row>
    <row r="28" spans="1:9" ht="32.25" customHeight="1">
      <c r="A28" s="648"/>
      <c r="B28" s="649"/>
      <c r="C28" s="650"/>
      <c r="D28" s="650"/>
      <c r="E28" s="651"/>
      <c r="F28" s="651"/>
      <c r="G28" s="651"/>
      <c r="H28" s="651"/>
      <c r="I28" s="645"/>
    </row>
    <row r="29" spans="1:9" ht="12.75">
      <c r="A29" s="657"/>
      <c r="B29" s="658"/>
      <c r="C29" s="658"/>
      <c r="D29" s="658"/>
      <c r="E29" s="112"/>
      <c r="F29" s="112"/>
      <c r="G29" s="112"/>
      <c r="H29" s="88"/>
      <c r="I29" s="113"/>
    </row>
    <row r="30" spans="1:9" ht="12.75">
      <c r="A30" s="657"/>
      <c r="B30" s="658"/>
      <c r="C30" s="658"/>
      <c r="D30" s="658"/>
      <c r="E30" s="112"/>
      <c r="F30" s="112"/>
      <c r="G30" s="112"/>
      <c r="H30" s="88"/>
      <c r="I30" s="113"/>
    </row>
    <row r="31" spans="1:9" ht="12.75">
      <c r="A31" s="657"/>
      <c r="B31" s="658"/>
      <c r="C31" s="658"/>
      <c r="D31" s="658"/>
      <c r="E31" s="112"/>
      <c r="F31" s="112"/>
      <c r="G31" s="112"/>
      <c r="H31" s="88"/>
      <c r="I31" s="113"/>
    </row>
    <row r="32" spans="1:9" ht="12.75">
      <c r="A32" s="657"/>
      <c r="B32" s="658"/>
      <c r="C32" s="658"/>
      <c r="D32" s="658"/>
      <c r="E32" s="112"/>
      <c r="F32" s="112"/>
      <c r="G32" s="112"/>
      <c r="H32" s="88"/>
      <c r="I32" s="113"/>
    </row>
    <row r="33" spans="1:9" ht="12.75" customHeight="1">
      <c r="A33" s="657"/>
      <c r="B33" s="658"/>
      <c r="C33" s="658"/>
      <c r="D33" s="658"/>
      <c r="E33" s="112"/>
      <c r="F33" s="112"/>
      <c r="G33" s="112"/>
      <c r="H33" s="88"/>
      <c r="I33" s="113"/>
    </row>
    <row r="34" spans="1:9" ht="12.75">
      <c r="A34" s="657"/>
      <c r="B34" s="658"/>
      <c r="C34" s="658"/>
      <c r="D34" s="658"/>
      <c r="E34" s="112"/>
      <c r="F34" s="112"/>
      <c r="G34" s="112"/>
      <c r="H34" s="88"/>
      <c r="I34" s="113"/>
    </row>
    <row r="35" spans="1:9" ht="13.5" thickBot="1">
      <c r="A35" s="655"/>
      <c r="B35" s="656"/>
      <c r="C35" s="656"/>
      <c r="D35" s="656"/>
      <c r="E35" s="114"/>
      <c r="F35" s="114"/>
      <c r="G35" s="114"/>
      <c r="H35" s="119"/>
      <c r="I35" s="115"/>
    </row>
    <row r="36" spans="1:9" ht="13.5" thickTop="1">
      <c r="A36" s="33"/>
      <c r="B36" s="33"/>
      <c r="C36" s="33"/>
      <c r="D36" s="33"/>
      <c r="E36" s="33"/>
      <c r="F36" s="33"/>
      <c r="G36" s="33"/>
      <c r="H36" s="33"/>
      <c r="I36" s="33"/>
    </row>
    <row r="37" spans="1:9" ht="12.75">
      <c r="A37" s="33"/>
      <c r="B37" s="33"/>
      <c r="C37" s="33"/>
      <c r="D37" s="33"/>
      <c r="E37" s="33"/>
      <c r="F37" s="33"/>
      <c r="G37" s="33"/>
      <c r="H37" s="33"/>
      <c r="I37" s="33"/>
    </row>
    <row r="38" spans="1:9" ht="12.75">
      <c r="A38" s="33"/>
      <c r="B38" s="33"/>
      <c r="C38" s="33"/>
      <c r="D38" s="33"/>
      <c r="E38" s="33"/>
      <c r="F38" s="33"/>
      <c r="G38" s="33"/>
      <c r="H38" s="33"/>
      <c r="I38" s="33"/>
    </row>
    <row r="39" spans="1:9" ht="12.75">
      <c r="A39" s="33"/>
      <c r="B39" s="33"/>
      <c r="C39" s="33"/>
      <c r="D39" s="33"/>
      <c r="E39" s="33"/>
      <c r="F39" s="33"/>
      <c r="G39" s="33"/>
      <c r="H39" s="33"/>
      <c r="I39" s="33"/>
    </row>
    <row r="40" spans="1:9" ht="12.75">
      <c r="A40" s="33"/>
      <c r="B40" s="33"/>
      <c r="C40" s="33"/>
      <c r="D40" s="33"/>
      <c r="E40" s="33"/>
      <c r="F40" s="33"/>
      <c r="G40" s="33"/>
      <c r="H40" s="33"/>
      <c r="I40" s="33"/>
    </row>
    <row r="41" spans="1:9" ht="12.75">
      <c r="A41" s="33"/>
      <c r="B41" s="33"/>
      <c r="C41" s="33"/>
      <c r="D41" s="33"/>
      <c r="E41" s="33"/>
      <c r="F41" s="33"/>
      <c r="G41" s="33"/>
      <c r="H41" s="33"/>
      <c r="I41" s="33"/>
    </row>
    <row r="42" spans="1:9" ht="12.75">
      <c r="A42" s="33"/>
      <c r="B42" s="33"/>
      <c r="C42" s="33"/>
      <c r="D42" s="33"/>
      <c r="E42" s="33"/>
      <c r="F42" s="33"/>
      <c r="G42" s="33"/>
      <c r="H42" s="33"/>
      <c r="I42" s="33"/>
    </row>
    <row r="43" spans="1:9" ht="12.75">
      <c r="A43" s="33"/>
      <c r="B43" s="33"/>
      <c r="C43" s="33"/>
      <c r="D43" s="33"/>
      <c r="E43" s="33"/>
      <c r="F43" s="33"/>
      <c r="G43" s="33"/>
      <c r="H43" s="33"/>
      <c r="I43" s="33"/>
    </row>
    <row r="44" spans="1:9" ht="12.75">
      <c r="A44" s="33"/>
      <c r="B44" s="33"/>
      <c r="C44" s="33"/>
      <c r="D44" s="33"/>
      <c r="E44" s="33"/>
      <c r="F44" s="33"/>
      <c r="G44" s="33"/>
      <c r="H44" s="33"/>
      <c r="I44" s="33"/>
    </row>
    <row r="45" spans="1:9" ht="12.75">
      <c r="A45" s="33"/>
      <c r="B45" s="33"/>
      <c r="C45" s="33"/>
      <c r="D45" s="33"/>
      <c r="E45" s="33"/>
      <c r="F45" s="33"/>
      <c r="G45" s="33"/>
      <c r="H45" s="33"/>
      <c r="I45" s="33"/>
    </row>
    <row r="46" spans="1:9" ht="12.75">
      <c r="A46" s="33"/>
      <c r="B46" s="33"/>
      <c r="C46" s="33"/>
      <c r="D46" s="33"/>
      <c r="E46" s="33"/>
      <c r="F46" s="33"/>
      <c r="G46" s="33"/>
      <c r="H46" s="33"/>
      <c r="I46" s="33"/>
    </row>
    <row r="47" spans="1:9" ht="12.75">
      <c r="A47" s="33"/>
      <c r="B47" s="33"/>
      <c r="C47" s="33"/>
      <c r="D47" s="33"/>
      <c r="E47" s="33"/>
      <c r="F47" s="33"/>
      <c r="G47" s="33"/>
      <c r="H47" s="33"/>
      <c r="I47" s="33"/>
    </row>
    <row r="48" spans="1:9" ht="12.75">
      <c r="A48" s="33"/>
      <c r="B48" s="33"/>
      <c r="C48" s="33"/>
      <c r="D48" s="33"/>
      <c r="E48" s="33"/>
      <c r="F48" s="33"/>
      <c r="G48" s="33"/>
      <c r="H48" s="33"/>
      <c r="I48" s="33"/>
    </row>
    <row r="49" s="33" customFormat="1" ht="12.75"/>
    <row r="50" s="33" customFormat="1" ht="12.75"/>
    <row r="51" s="33" customFormat="1" ht="12.75"/>
    <row r="52" s="33" customFormat="1" ht="12.75"/>
    <row r="53" s="33" customFormat="1" ht="12.75"/>
    <row r="54" s="33" customFormat="1" ht="12.75"/>
    <row r="55" s="33" customFormat="1" ht="12.75"/>
    <row r="56" s="33" customFormat="1" ht="12.75"/>
    <row r="57" s="33" customFormat="1" ht="12.75"/>
    <row r="58" s="33" customFormat="1" ht="12.75"/>
    <row r="59" s="33" customFormat="1" ht="12.75"/>
    <row r="60" s="33" customFormat="1" ht="12.75"/>
    <row r="61" s="33" customFormat="1" ht="12.75"/>
    <row r="62" s="33" customFormat="1" ht="12.75"/>
    <row r="63" s="33" customFormat="1" ht="12.75"/>
    <row r="64" s="33" customFormat="1" ht="12.75"/>
    <row r="65" s="33" customFormat="1" ht="12.75"/>
    <row r="66" s="33" customFormat="1" ht="12.75"/>
    <row r="67" s="33" customFormat="1" ht="12.75"/>
    <row r="68" s="33" customFormat="1" ht="12.75"/>
    <row r="69" s="33" customFormat="1" ht="12.75"/>
    <row r="70" s="33" customFormat="1" ht="12.75"/>
    <row r="71" s="33" customFormat="1" ht="12.75"/>
    <row r="72" s="33" customFormat="1" ht="12.75"/>
    <row r="73" s="33" customFormat="1" ht="12.75"/>
    <row r="74" s="33" customFormat="1" ht="12.75"/>
    <row r="75" s="33" customFormat="1" ht="12.75"/>
    <row r="76" s="33" customFormat="1" ht="12.75"/>
    <row r="77" s="33" customFormat="1" ht="12.75"/>
    <row r="78" s="33" customFormat="1" ht="12.75"/>
    <row r="79" s="33" customFormat="1" ht="12.75"/>
    <row r="80" s="33" customFormat="1" ht="12.75"/>
    <row r="81" s="33" customFormat="1" ht="12.75"/>
    <row r="82" s="33" customFormat="1" ht="12.75"/>
    <row r="83" s="33" customFormat="1" ht="12.75"/>
    <row r="84" s="33" customFormat="1" ht="12.75"/>
    <row r="85" s="33" customFormat="1" ht="12.75"/>
    <row r="86" s="33" customFormat="1" ht="12.75"/>
    <row r="87" s="33" customFormat="1" ht="12.75"/>
    <row r="88" s="33" customFormat="1" ht="12.75"/>
    <row r="89" s="33" customFormat="1" ht="12.75"/>
    <row r="90" s="33" customFormat="1" ht="12.75"/>
    <row r="91" s="33" customFormat="1" ht="12.75"/>
    <row r="92" s="33" customFormat="1" ht="12.75"/>
    <row r="93" s="33" customFormat="1" ht="12.75"/>
    <row r="94" s="33" customFormat="1" ht="12.75"/>
    <row r="95" s="33" customFormat="1" ht="12.75"/>
    <row r="96" s="33" customFormat="1" ht="12.75"/>
    <row r="97" s="33" customFormat="1" ht="12.75"/>
    <row r="98" s="33" customFormat="1" ht="12.75"/>
    <row r="99" s="33" customFormat="1" ht="12.75"/>
    <row r="100" s="33" customFormat="1" ht="12.75"/>
    <row r="101" s="33" customFormat="1" ht="12.75"/>
    <row r="102" s="33" customFormat="1" ht="12.75"/>
    <row r="103" s="33" customFormat="1" ht="12.75"/>
    <row r="104" s="33" customFormat="1" ht="12.75"/>
    <row r="105" s="33" customFormat="1" ht="12.75"/>
    <row r="106" s="33" customFormat="1" ht="12.75"/>
    <row r="107" s="33" customFormat="1" ht="12.75"/>
    <row r="108" s="33" customFormat="1" ht="12.75"/>
    <row r="109" s="33" customFormat="1" ht="12.75"/>
    <row r="110" s="33" customFormat="1" ht="12.75"/>
    <row r="111" s="33" customFormat="1" ht="12.75"/>
    <row r="112" s="33" customFormat="1" ht="12.75"/>
    <row r="113" s="33" customFormat="1" ht="12.75"/>
    <row r="114" s="33" customFormat="1" ht="12.75"/>
    <row r="115" s="33" customFormat="1" ht="12.75"/>
    <row r="116" s="33" customFormat="1" ht="12.75"/>
    <row r="117" s="33" customFormat="1" ht="12.75"/>
    <row r="118" s="33" customFormat="1" ht="12.75"/>
    <row r="119" s="33" customFormat="1" ht="12.75"/>
    <row r="120" s="33" customFormat="1" ht="12.75"/>
    <row r="121" s="33" customFormat="1" ht="12.75"/>
    <row r="122" s="33" customFormat="1" ht="12.75"/>
    <row r="123" s="33" customFormat="1" ht="12.75"/>
    <row r="124" s="33" customFormat="1" ht="12.75"/>
    <row r="125" s="33" customFormat="1" ht="12.75"/>
    <row r="126" s="33" customFormat="1" ht="12.75"/>
    <row r="127" s="33" customFormat="1" ht="12.75"/>
    <row r="128" s="33" customFormat="1" ht="12.75"/>
    <row r="129" s="33" customFormat="1" ht="12.75"/>
    <row r="130" s="33" customFormat="1" ht="12.75"/>
    <row r="131" s="33" customFormat="1" ht="12.75"/>
    <row r="132" s="33" customFormat="1" ht="12.75"/>
    <row r="133" s="33" customFormat="1" ht="12.75"/>
    <row r="134" s="33" customFormat="1" ht="12.75"/>
    <row r="135" s="33" customFormat="1" ht="12.75"/>
    <row r="136" s="33" customFormat="1" ht="12.75"/>
    <row r="137" s="33" customFormat="1" ht="12.75"/>
    <row r="138" s="33" customFormat="1" ht="12.75"/>
    <row r="139" s="33" customFormat="1" ht="12.75"/>
    <row r="140" s="33" customFormat="1" ht="12.75"/>
    <row r="141" s="33" customFormat="1" ht="12.75"/>
    <row r="142" s="33" customFormat="1" ht="12.75"/>
    <row r="143" s="33" customFormat="1" ht="12.75"/>
    <row r="144" s="33" customFormat="1" ht="12.75"/>
    <row r="145" s="33" customFormat="1" ht="12.75"/>
    <row r="146" s="33" customFormat="1" ht="12.75"/>
    <row r="147" s="33" customFormat="1" ht="12.75"/>
    <row r="148" s="33" customFormat="1" ht="12.75"/>
    <row r="149" s="33" customFormat="1" ht="12.75"/>
    <row r="150" s="33" customFormat="1" ht="12.75"/>
    <row r="151" s="33" customFormat="1" ht="12.75"/>
    <row r="152" s="33" customFormat="1" ht="12.75"/>
    <row r="153" s="33" customFormat="1" ht="12.75"/>
    <row r="154" s="33" customFormat="1" ht="12.75"/>
    <row r="155" s="33" customFormat="1" ht="12.75"/>
    <row r="156" s="33" customFormat="1" ht="12.75"/>
    <row r="157" s="33" customFormat="1" ht="12.75"/>
    <row r="158" s="33" customFormat="1" ht="12.75"/>
    <row r="159" s="33" customFormat="1" ht="12.75"/>
    <row r="160" s="33" customFormat="1" ht="12.75"/>
    <row r="161" s="33" customFormat="1" ht="12.75"/>
    <row r="162" s="33" customFormat="1" ht="12.75"/>
    <row r="163" s="33" customFormat="1" ht="12.75"/>
    <row r="164" s="33" customFormat="1" ht="12.75"/>
    <row r="165" s="33" customFormat="1" ht="12.75"/>
    <row r="166" s="33" customFormat="1" ht="12.75"/>
    <row r="167" s="33" customFormat="1" ht="12.75"/>
    <row r="168" s="33" customFormat="1" ht="12.75"/>
    <row r="169" s="33" customFormat="1" ht="12.75"/>
    <row r="170" s="33" customFormat="1" ht="12.75"/>
    <row r="171" s="33" customFormat="1" ht="12.75"/>
    <row r="172" s="33" customFormat="1" ht="12.75"/>
    <row r="173" s="33" customFormat="1" ht="12.75"/>
    <row r="174" s="33" customFormat="1" ht="12.75"/>
    <row r="175" s="33" customFormat="1" ht="12.75"/>
    <row r="176" s="33" customFormat="1" ht="12.75"/>
    <row r="177" s="33" customFormat="1" ht="12.75"/>
    <row r="178" s="33" customFormat="1" ht="12.75"/>
    <row r="179" s="33" customFormat="1" ht="12.75"/>
    <row r="180" s="33" customFormat="1" ht="12.75"/>
    <row r="181" s="33" customFormat="1" ht="12.75"/>
    <row r="182" s="33" customFormat="1" ht="12.75"/>
    <row r="183" s="33" customFormat="1" ht="12.75"/>
    <row r="184" s="33" customFormat="1" ht="12.75"/>
    <row r="185" s="33" customFormat="1" ht="12.75"/>
    <row r="186" s="33" customFormat="1" ht="12.75"/>
    <row r="187" s="33" customFormat="1" ht="12.75"/>
    <row r="188" s="33" customFormat="1" ht="12.75"/>
    <row r="189" s="33" customFormat="1" ht="12.75"/>
    <row r="190" s="33" customFormat="1" ht="12.75"/>
    <row r="191" s="33" customFormat="1" ht="12.75"/>
    <row r="192" s="33" customFormat="1" ht="12.75"/>
    <row r="193" s="33" customFormat="1" ht="12.75"/>
    <row r="194" s="33" customFormat="1" ht="12.75"/>
    <row r="195" s="33" customFormat="1" ht="12.75"/>
    <row r="196" s="33" customFormat="1" ht="12.75"/>
    <row r="197" s="33" customFormat="1" ht="12.75"/>
    <row r="198" s="33" customFormat="1" ht="12.75"/>
    <row r="199" s="33" customFormat="1" ht="12.75"/>
    <row r="200" s="33" customFormat="1" ht="12.75"/>
    <row r="201" s="33" customFormat="1" ht="12.75"/>
    <row r="202" s="33" customFormat="1" ht="12.75"/>
    <row r="203" s="33" customFormat="1" ht="12.75"/>
    <row r="204" s="33" customFormat="1" ht="12.75"/>
    <row r="205" s="33" customFormat="1" ht="12.75"/>
    <row r="206" s="33" customFormat="1" ht="12.75"/>
    <row r="207" s="33" customFormat="1" ht="12.75"/>
    <row r="208" s="33" customFormat="1" ht="12.75"/>
  </sheetData>
  <sheetProtection password="DD14" sheet="1" formatCells="0" insertRows="0"/>
  <mergeCells count="69">
    <mergeCell ref="K4:Q4"/>
    <mergeCell ref="K5:Q10"/>
    <mergeCell ref="I27:I28"/>
    <mergeCell ref="I16:I17"/>
    <mergeCell ref="A26:I26"/>
    <mergeCell ref="H5:H6"/>
    <mergeCell ref="H16:H17"/>
    <mergeCell ref="A9:B9"/>
    <mergeCell ref="H27:H28"/>
    <mergeCell ref="C13:D13"/>
    <mergeCell ref="A18:B18"/>
    <mergeCell ref="F16:F17"/>
    <mergeCell ref="C23:D23"/>
    <mergeCell ref="A22:B22"/>
    <mergeCell ref="C22:D22"/>
    <mergeCell ref="C20:D20"/>
    <mergeCell ref="C21:D21"/>
    <mergeCell ref="E27:E28"/>
    <mergeCell ref="F27:F28"/>
    <mergeCell ref="G27:G28"/>
    <mergeCell ref="C11:D11"/>
    <mergeCell ref="C19:D19"/>
    <mergeCell ref="C9:D9"/>
    <mergeCell ref="A15:I15"/>
    <mergeCell ref="A10:B10"/>
    <mergeCell ref="A16:B17"/>
    <mergeCell ref="C16:D17"/>
    <mergeCell ref="E16:E17"/>
    <mergeCell ref="G16:G17"/>
    <mergeCell ref="A13:B13"/>
    <mergeCell ref="A12:B12"/>
    <mergeCell ref="C12:D12"/>
    <mergeCell ref="A32:B32"/>
    <mergeCell ref="C18:D18"/>
    <mergeCell ref="A19:B19"/>
    <mergeCell ref="A20:B20"/>
    <mergeCell ref="A21:B21"/>
    <mergeCell ref="C29:D29"/>
    <mergeCell ref="A31:B31"/>
    <mergeCell ref="C31:D31"/>
    <mergeCell ref="A30:B30"/>
    <mergeCell ref="C32:D32"/>
    <mergeCell ref="A11:B11"/>
    <mergeCell ref="A23:B23"/>
    <mergeCell ref="F5:F6"/>
    <mergeCell ref="C30:D30"/>
    <mergeCell ref="A7:B7"/>
    <mergeCell ref="C7:D7"/>
    <mergeCell ref="A8:B8"/>
    <mergeCell ref="C10:D10"/>
    <mergeCell ref="C8:D8"/>
    <mergeCell ref="A29:B29"/>
    <mergeCell ref="A35:B35"/>
    <mergeCell ref="C35:D35"/>
    <mergeCell ref="A24:B24"/>
    <mergeCell ref="C24:D24"/>
    <mergeCell ref="A33:B33"/>
    <mergeCell ref="C33:D33"/>
    <mergeCell ref="A27:B28"/>
    <mergeCell ref="C27:D28"/>
    <mergeCell ref="A34:B34"/>
    <mergeCell ref="C34:D34"/>
    <mergeCell ref="A2:G2"/>
    <mergeCell ref="I5:I6"/>
    <mergeCell ref="A5:B6"/>
    <mergeCell ref="C5:D6"/>
    <mergeCell ref="G5:G6"/>
    <mergeCell ref="A4:I4"/>
    <mergeCell ref="E5:E6"/>
  </mergeCells>
  <printOptions horizontalCentered="1"/>
  <pageMargins left="0.7875" right="0.7875" top="0.984027777777778" bottom="0.984027777777778" header="0.5118055555555556" footer="0.5118055555555556"/>
  <pageSetup fitToHeight="1" fitToWidth="1" horizontalDpi="600" verticalDpi="600" orientation="landscape" paperSize="9" scale="91" r:id="rId1"/>
  <headerFooter alignWithMargins="0">
    <oddHeader>&amp;L&amp;"Arial,Fett"Smart Energy Demo&amp;R&amp;"Arial,Fett" 1&amp;Xst&amp;X Call</oddHeader>
    <oddFooter>&amp;L&amp;A &amp;C&amp;D&amp;R&amp;P /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Antragsformular Kosten</dc:title>
  <dc:subject>AT:net</dc:subject>
  <dc:creator>Jan-Martin Freese</dc:creator>
  <cp:keywords>AT:net, Antragsformular</cp:keywords>
  <dc:description/>
  <cp:lastModifiedBy>MAH</cp:lastModifiedBy>
  <cp:lastPrinted>2010-12-13T10:18:37Z</cp:lastPrinted>
  <dcterms:created xsi:type="dcterms:W3CDTF">2007-01-22T06:43:58Z</dcterms:created>
  <dcterms:modified xsi:type="dcterms:W3CDTF">2010-12-14T08:44:41Z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Ziel">
    <vt:lpwstr>Ausschreibungseröffnung</vt:lpwstr>
  </property>
  <property fmtid="{D5CDD505-2E9C-101B-9397-08002B2CF9AE}" pid="3" name="Kunde">
    <vt:lpwstr>BMVIT</vt:lpwstr>
  </property>
  <property fmtid="{D5CDD505-2E9C-101B-9397-08002B2CF9AE}" pid="4" name="Kontrolliert von">
    <vt:lpwstr>Yvonne Diem</vt:lpwstr>
  </property>
  <property fmtid="{D5CDD505-2E9C-101B-9397-08002B2CF9AE}" pid="5" name="Zweck">
    <vt:lpwstr>FFG Erfassung</vt:lpwstr>
  </property>
  <property fmtid="{D5CDD505-2E9C-101B-9397-08002B2CF9AE}" pid="6" name="Projekt">
    <vt:lpwstr>AT:net</vt:lpwstr>
  </property>
  <property fmtid="{D5CDD505-2E9C-101B-9397-08002B2CF9AE}" pid="7" name="Aufgezeichnet von">
    <vt:lpwstr>Jan-Martin Freese</vt:lpwstr>
  </property>
  <property fmtid="{D5CDD505-2E9C-101B-9397-08002B2CF9AE}" pid="8" name="Abteilung">
    <vt:lpwstr>FFG TP</vt:lpwstr>
  </property>
  <property fmtid="{D5CDD505-2E9C-101B-9397-08002B2CF9AE}" pid="9" name="Aufzeichnungsdatum">
    <vt:filetime>2007-03-07T23:00:00Z</vt:filetime>
  </property>
  <property fmtid="{D5CDD505-2E9C-101B-9397-08002B2CF9AE}" pid="10" name="Telefonnummer">
    <vt:lpwstr>+43 (0) 577 55 - 50 21</vt:lpwstr>
  </property>
</Properties>
</file>