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375" windowWidth="15480" windowHeight="6420" tabRatio="921" activeTab="0"/>
  </bookViews>
  <sheets>
    <sheet name="I. Deckblatt " sheetId="1" r:id="rId1"/>
    <sheet name="II. Kurzbezeichnung" sheetId="2" r:id="rId2"/>
    <sheet name="1.1. Personaleinsatz" sheetId="3" r:id="rId3"/>
    <sheet name="1.2. Personalkosten" sheetId="4" r:id="rId4"/>
    <sheet name="2. Sonstige Einzelkosten" sheetId="5" r:id="rId5"/>
    <sheet name="3. Gesamtkosten" sheetId="6" r:id="rId6"/>
    <sheet name="4. Eigenmittel PartnerInnen" sheetId="7" r:id="rId7"/>
    <sheet name="5. Finanzierung " sheetId="8" r:id="rId8"/>
    <sheet name="6. IST Kosten &amp; Finanzierung" sheetId="9" r:id="rId9"/>
    <sheet name="7. IST Eigenmittel PartnerInnen" sheetId="10" r:id="rId10"/>
    <sheet name="8. IST Abrechnung" sheetId="11" r:id="rId11"/>
  </sheets>
  <definedNames>
    <definedName name="A_Dritt" localSheetId="10">"$#REF!.$C$79"</definedName>
    <definedName name="A_Dritt">#REF!</definedName>
    <definedName name="A_Dritt_1" localSheetId="10">'8. IST Abrechnung'!$D$85</definedName>
    <definedName name="A_Dritt_1">#REF!</definedName>
    <definedName name="A_FTE" localSheetId="10">"$#REF!.$C$76"</definedName>
    <definedName name="A_FTE">#REF!</definedName>
    <definedName name="A_FTE_1" localSheetId="10">'8. IST Abrechnung'!$D$82</definedName>
    <definedName name="A_FTE_1">#REF!</definedName>
    <definedName name="A_FTEges" localSheetId="10">"$#REF!.$E$25"</definedName>
    <definedName name="A_FTEges">#REF!</definedName>
    <definedName name="A_GK" localSheetId="10">"$#REF!.$C$73"</definedName>
    <definedName name="A_GK">#REF!</definedName>
    <definedName name="A_GK_1" localSheetId="10">'8. IST Abrechnung'!$D$79</definedName>
    <definedName name="A_GK_1">#REF!</definedName>
    <definedName name="A_PK" localSheetId="10">"$#REF!.$C$75"</definedName>
    <definedName name="A_PK">#REF!</definedName>
    <definedName name="A_PK_1" localSheetId="10">'8. IST Abrechnung'!$D$81</definedName>
    <definedName name="A_PK_1">#REF!</definedName>
    <definedName name="A_PKges" localSheetId="10">"$#REF!.$D$25"</definedName>
    <definedName name="A_PKges">#REF!</definedName>
    <definedName name="A_Reis" localSheetId="10">"$#REF!.$C$77"</definedName>
    <definedName name="A_Reis">#REF!</definedName>
    <definedName name="A_Reis_1">#N/A</definedName>
    <definedName name="A_sonK" localSheetId="10">"$#REF!.$#REF!$#REF!"</definedName>
    <definedName name="A_sonK">#REF!</definedName>
    <definedName name="A_sonK_1">#N/A</definedName>
    <definedName name="A_SuM" localSheetId="10">"$#REF!.$C$78"</definedName>
    <definedName name="A_SuM">#REF!</definedName>
    <definedName name="A_SuM_1" localSheetId="10">'8. IST Abrechnung'!$D$83</definedName>
    <definedName name="A_SuM_1">#REF!</definedName>
    <definedName name="akronym" localSheetId="10">"$#REF!.$A$14"</definedName>
    <definedName name="akronym">#REF!</definedName>
    <definedName name="Anl_Sp_einfach" localSheetId="10">"$#REF!.$L$1:$W$25"</definedName>
    <definedName name="Anl_Sp_einfach">#REF!</definedName>
    <definedName name="Anl_Sp_erweitert" localSheetId="10">"$#REF!.$A$1:$J$25"</definedName>
    <definedName name="Anl_Sp_erweitert">#REF!</definedName>
    <definedName name="Antragsteller" localSheetId="10">"$#REF!.$A$21"</definedName>
    <definedName name="Antragsteller">#REF!</definedName>
    <definedName name="Anzahl_UN" localSheetId="10">"$#REF!.$D$14"</definedName>
    <definedName name="Anzahl_UN">#REF!</definedName>
    <definedName name="BDK1" localSheetId="10">"$#REF!.$B$20"</definedName>
    <definedName name="BDK1">#REF!</definedName>
    <definedName name="BDK2" localSheetId="10">"$#REF!.$C$20"</definedName>
    <definedName name="BDK2">#REF!</definedName>
    <definedName name="BDK3" localSheetId="10">"$#REF!.$F$20"</definedName>
    <definedName name="BDK3">#REF!</definedName>
    <definedName name="BDKk" localSheetId="10">"$#REF!.$G$20"</definedName>
    <definedName name="BDKk">#REF!</definedName>
    <definedName name="BeantragteKosten" localSheetId="10">"$#REF!.$C$13"</definedName>
    <definedName name="BeantragteKosten">#REF!</definedName>
    <definedName name="BFgesamt1" localSheetId="10">"$#REF!.$#REF!$#REF!"</definedName>
    <definedName name="BFgesamt1">#REF!</definedName>
    <definedName name="BFgesamt2" localSheetId="10">"$#REF!.$#REF!$#REF!"</definedName>
    <definedName name="BFgesamt2">#REF!</definedName>
    <definedName name="BFgesamt3" localSheetId="10">"$#REF!.$#REF!$#REF!"</definedName>
    <definedName name="BFgesamt3">#REF!</definedName>
    <definedName name="BFgesamtkum" localSheetId="10">"$#REF!.$#REF!$#REF!"</definedName>
    <definedName name="BFgesamtkum">#REF!</definedName>
    <definedName name="BGK1" localSheetId="10">"$#REF!.$B$21"</definedName>
    <definedName name="BGK1">#REF!</definedName>
    <definedName name="BGK2" localSheetId="10">"$#REF!.$C$21"</definedName>
    <definedName name="BGK2">#REF!</definedName>
    <definedName name="BGK3" localSheetId="10">"$#REF!.$F$21"</definedName>
    <definedName name="BGK3">#REF!</definedName>
    <definedName name="BGKk" localSheetId="10">"$#REF!.$G$21"</definedName>
    <definedName name="BGKk">#REF!</definedName>
    <definedName name="BPK1" localSheetId="10">"$#REF!.$B$17"</definedName>
    <definedName name="BPK1">#REF!</definedName>
    <definedName name="BPK2" localSheetId="10">"$#REF!.$C$17"</definedName>
    <definedName name="BPK2">#REF!</definedName>
    <definedName name="BPK3" localSheetId="10">"$#REF!.$F$17"</definedName>
    <definedName name="BPK3">#REF!</definedName>
    <definedName name="BPKk" localSheetId="10">"$#REF!.$G$17"</definedName>
    <definedName name="BPKk">#REF!</definedName>
    <definedName name="BSK1" localSheetId="10">"$#REF!.$B$18"</definedName>
    <definedName name="BSK1">#REF!</definedName>
    <definedName name="BSK2" localSheetId="10">"$#REF!.$C$18"</definedName>
    <definedName name="BSK2">#REF!</definedName>
    <definedName name="BSK3" localSheetId="10">"$#REF!.$F$18"</definedName>
    <definedName name="BSK3">#REF!</definedName>
    <definedName name="BSKk" localSheetId="10">"$#REF!.$G$18"</definedName>
    <definedName name="BSKk">#REF!</definedName>
    <definedName name="_xlnm.Print_Area" localSheetId="2">'1.1. Personaleinsatz'!$A$1:$O$32</definedName>
    <definedName name="_xlnm.Print_Area" localSheetId="3">'1.2. Personalkosten'!$A$1:$K$70</definedName>
    <definedName name="_xlnm.Print_Area" localSheetId="4">'2. Sonstige Einzelkosten'!$A$1:$H$212</definedName>
    <definedName name="_xlnm.Print_Area" localSheetId="5">'3. Gesamtkosten'!$A$1:$H$53</definedName>
    <definedName name="_xlnm.Print_Area" localSheetId="6">'4. Eigenmittel PartnerInnen'!$A$1:$L$24</definedName>
    <definedName name="_xlnm.Print_Area" localSheetId="7">'5. Finanzierung '!$A$1:$I$36</definedName>
    <definedName name="_xlnm.Print_Area" localSheetId="8">'6. IST Kosten &amp; Finanzierung'!$A$1:$L$84</definedName>
    <definedName name="_xlnm.Print_Area" localSheetId="9">'7. IST Eigenmittel PartnerInnen'!$A$1:$L$24</definedName>
    <definedName name="_xlnm.Print_Area" localSheetId="10">'8. IST Abrechnung'!$A$1:$L$137</definedName>
    <definedName name="_xlnm.Print_Area" localSheetId="0">'I. Deckblatt '!$A$1:$K$44</definedName>
    <definedName name="_xlnm.Print_Area" localSheetId="1">'II. Kurzbezeichnung'!$A$1:$F$37</definedName>
    <definedName name="Excel_BuiltIn__FilterDatabase_1" localSheetId="10">'8. IST Abrechnung'!#REF!</definedName>
    <definedName name="Excel_BuiltIn__FilterDatabase_1">#REF!</definedName>
    <definedName name="Fördersumme" localSheetId="10">"$#REF!.$J$25"</definedName>
    <definedName name="Fördersumme">#REF!</definedName>
    <definedName name="Hinweise" localSheetId="10">"$#REF!.$A$2"</definedName>
    <definedName name="Hinweise">#REF!</definedName>
    <definedName name="IDK1" localSheetId="10">"$#REF!.$B$28"</definedName>
    <definedName name="IDK1">#REF!</definedName>
    <definedName name="IDK2" localSheetId="10">"$#REF!.$C$28"</definedName>
    <definedName name="IDK2">#REF!</definedName>
    <definedName name="IDK3" localSheetId="10">"$#REF!.$F$28"</definedName>
    <definedName name="IDK3">#REF!</definedName>
    <definedName name="IDKk" localSheetId="10">"$#REF!.$G$28"</definedName>
    <definedName name="IDKk">#REF!</definedName>
    <definedName name="IFgesamt1" localSheetId="10">"$#REF!.$#REF!$#REF!"</definedName>
    <definedName name="IFgesamt1">#REF!</definedName>
    <definedName name="IFgesamt2" localSheetId="10">"$#REF!.$#REF!$#REF!"</definedName>
    <definedName name="IFgesamt2">#REF!</definedName>
    <definedName name="IFgesamt3" localSheetId="10">"$#REF!.$#REF!$#REF!"</definedName>
    <definedName name="IFgesamt3">#REF!</definedName>
    <definedName name="IFgesamtkum" localSheetId="10">"$#REF!.$#REF!$#REF!"</definedName>
    <definedName name="IFgesamtkum">#REF!</definedName>
    <definedName name="IGK1" localSheetId="10">"$#REF!.$B$29"</definedName>
    <definedName name="IGK1">#REF!</definedName>
    <definedName name="IGK2" localSheetId="10">"$#REF!.$C$29"</definedName>
    <definedName name="IGK2">#REF!</definedName>
    <definedName name="IGK3" localSheetId="10">"$#REF!.$F$29"</definedName>
    <definedName name="IGK3">#REF!</definedName>
    <definedName name="IGKk" localSheetId="10">"$#REF!.$G$29"</definedName>
    <definedName name="IGKk">#REF!</definedName>
    <definedName name="Inhalt" localSheetId="10">"$#REF!.$A$3"</definedName>
    <definedName name="Inhalt">#REF!</definedName>
    <definedName name="Internet" localSheetId="10">"$#REF!.$E$5"</definedName>
    <definedName name="Internet">#REF!</definedName>
    <definedName name="Internet_Antrags" localSheetId="10">"$#REF!.$E$5"</definedName>
    <definedName name="Internet_Antrags">#REF!</definedName>
    <definedName name="Internet_Antragsteller" localSheetId="10">"$#REF!.$E$5"</definedName>
    <definedName name="Internet_Antragsteller">#REF!</definedName>
    <definedName name="Internet_Partner" localSheetId="10">"$#REF!.$E$6"</definedName>
    <definedName name="Internet_Partner">#REF!</definedName>
    <definedName name="IPK1" localSheetId="10">"$#REF!.$B$25"</definedName>
    <definedName name="IPK1">#REF!</definedName>
    <definedName name="IPK2" localSheetId="10">"$#REF!.$C$25"</definedName>
    <definedName name="IPK2">#REF!</definedName>
    <definedName name="IPK3" localSheetId="10">"$#REF!.$F$25"</definedName>
    <definedName name="IPK3">#REF!</definedName>
    <definedName name="IPKk" localSheetId="10">"$#REF!.$G$25"</definedName>
    <definedName name="IPKk">#REF!</definedName>
    <definedName name="ISK1" localSheetId="10">"$#REF!.$B$26"</definedName>
    <definedName name="ISK1">#REF!</definedName>
    <definedName name="ISK2" localSheetId="10">"$#REF!.$C$26"</definedName>
    <definedName name="ISK2">#REF!</definedName>
    <definedName name="ISK3" localSheetId="10">"$#REF!.$F$26"</definedName>
    <definedName name="ISK3">#REF!</definedName>
    <definedName name="ISKk" localSheetId="10">"$#REF!.$G$26"</definedName>
    <definedName name="ISKk">#REF!</definedName>
    <definedName name="Name_Antragsteller_UN" localSheetId="10">"$#REF!.$A$5"</definedName>
    <definedName name="Name_Antragsteller_UN">#REF!</definedName>
    <definedName name="Name_Partner_UN" localSheetId="10">"$#REF!.$A$6"</definedName>
    <definedName name="Name_Partner_UN">#REF!</definedName>
    <definedName name="Name_UN" localSheetId="10">"$#REF!.$A$5"</definedName>
    <definedName name="Name_UN">#REF!</definedName>
    <definedName name="PPDK1" localSheetId="10">"$#REF!.$B$12"</definedName>
    <definedName name="PPDK1">#REF!</definedName>
    <definedName name="PPDK2" localSheetId="10">"$#REF!.$C$12"</definedName>
    <definedName name="PPDK2">#REF!</definedName>
    <definedName name="PPDK3" localSheetId="10">"$#REF!.$F$12"</definedName>
    <definedName name="PPDK3">#REF!</definedName>
    <definedName name="PPDKk" localSheetId="10">"$#REF!.$G$12"</definedName>
    <definedName name="PPDKk">#REF!</definedName>
    <definedName name="PPFgesamt1" localSheetId="10">"$#REF!.$#REF!$#REF!"</definedName>
    <definedName name="PPFgesamt1">#REF!</definedName>
    <definedName name="PPFgesamt2" localSheetId="10">"$#REF!.$#REF!$#REF!"</definedName>
    <definedName name="PPFgesamt2">#REF!</definedName>
    <definedName name="PPFgesamt3" localSheetId="10">"$#REF!.$#REF!$#REF!"</definedName>
    <definedName name="PPFgesamt3">#REF!</definedName>
    <definedName name="PPFgesamtkum" localSheetId="10">"$#REF!.$#REF!$#REF!"</definedName>
    <definedName name="PPFgesamtkum">#REF!</definedName>
    <definedName name="PPgesamt1" localSheetId="10">"$#REF!.$#REF!$#REF!"</definedName>
    <definedName name="PPgesamt1">#REF!</definedName>
    <definedName name="PPGK1" localSheetId="10">"$#REF!.$B$13"</definedName>
    <definedName name="PPGK1">#REF!</definedName>
    <definedName name="PPGK2" localSheetId="10">"$#REF!.$C$13"</definedName>
    <definedName name="PPGK2">#REF!</definedName>
    <definedName name="PPGK3" localSheetId="10">"$#REF!.$F$13"</definedName>
    <definedName name="PPGK3">#REF!</definedName>
    <definedName name="PPGKk" localSheetId="10">"$#REF!.$G$13"</definedName>
    <definedName name="PPGKk">#REF!</definedName>
    <definedName name="PPPK1" localSheetId="10">"$#REF!.$B$9"</definedName>
    <definedName name="PPPK1">#REF!</definedName>
    <definedName name="PPPK2" localSheetId="10">"$#REF!.$C$9"</definedName>
    <definedName name="PPPK2">#REF!</definedName>
    <definedName name="PPPK3" localSheetId="10">"$#REF!.$F$9"</definedName>
    <definedName name="PPPK3">#REF!</definedName>
    <definedName name="PPPKk" localSheetId="10">"$#REF!.$G$9"</definedName>
    <definedName name="PPPKk">#REF!</definedName>
    <definedName name="PPSK1" localSheetId="10">"$#REF!.$B$10"</definedName>
    <definedName name="PPSK1">#REF!</definedName>
    <definedName name="PPSK2" localSheetId="10">"$#REF!.$C$10"</definedName>
    <definedName name="PPSK2">#REF!</definedName>
    <definedName name="PPSK3" localSheetId="10">"$#REF!.$F$10"</definedName>
    <definedName name="PPSK3">#REF!</definedName>
    <definedName name="PPSKk" localSheetId="10">"$#REF!.$G$10"</definedName>
    <definedName name="PPSKk">#REF!</definedName>
    <definedName name="Projekt_GK" localSheetId="10">#N/A</definedName>
    <definedName name="Projekt_GK">#REF!</definedName>
    <definedName name="Projekt_GL" localSheetId="10">"$#REF!.$I$25"</definedName>
    <definedName name="Projekt_GL">#REF!</definedName>
    <definedName name="Projektart" localSheetId="10">"$#REF!.$A$7"</definedName>
    <definedName name="Projektart">#REF!</definedName>
    <definedName name="Projektdauer" localSheetId="10">"$#REF!.$E$17"</definedName>
    <definedName name="Projektdauer">#REF!</definedName>
    <definedName name="Projektende" localSheetId="10">"$#REF!.$C$17"</definedName>
    <definedName name="Projektende">#REF!</definedName>
    <definedName name="Projektstart" localSheetId="10">"$#REF!.$A$17"</definedName>
    <definedName name="Projektstart">#REF!</definedName>
    <definedName name="Projekttitel" localSheetId="10">"$#REF!.$A$11"</definedName>
    <definedName name="Projekttitel">#REF!</definedName>
    <definedName name="Themennr" localSheetId="10">"$#REF!.$#REF!$#REF!"</definedName>
    <definedName name="Themennr">#REF!</definedName>
    <definedName name="Themenstellung" localSheetId="10">"$#REF!.$#REF!$#REF!"</definedName>
    <definedName name="Themenstellung">#REF!</definedName>
  </definedNames>
  <calcPr fullCalcOnLoad="1"/>
</workbook>
</file>

<file path=xl/sharedStrings.xml><?xml version="1.0" encoding="utf-8"?>
<sst xmlns="http://schemas.openxmlformats.org/spreadsheetml/2006/main" count="567" uniqueCount="273">
  <si>
    <t>in %</t>
  </si>
  <si>
    <t>a.</t>
  </si>
  <si>
    <t>b.</t>
  </si>
  <si>
    <t>1)</t>
  </si>
  <si>
    <t>Cash</t>
  </si>
  <si>
    <t>In-Kind</t>
  </si>
  <si>
    <t>Summe</t>
  </si>
  <si>
    <t>Infobox:</t>
  </si>
  <si>
    <t>KU</t>
  </si>
  <si>
    <t>MU</t>
  </si>
  <si>
    <t>GU</t>
  </si>
  <si>
    <t>Kurztitel:</t>
  </si>
  <si>
    <t>FFG-Projektnummer:</t>
  </si>
  <si>
    <t>FörderungsnehmerIn:</t>
  </si>
  <si>
    <t>von:</t>
  </si>
  <si>
    <t>TT.MM.JJJJ</t>
  </si>
  <si>
    <t>bis:</t>
  </si>
  <si>
    <t>Die folgenden Tabellen sind:</t>
  </si>
  <si>
    <t>Projektplan</t>
  </si>
  <si>
    <t>Langtitel:</t>
  </si>
  <si>
    <t>eCall-Antragsnummer:</t>
  </si>
  <si>
    <t>Zeichnungsberechtigte Person:</t>
  </si>
  <si>
    <t>ProjektleiterIn:</t>
  </si>
  <si>
    <t>Genehmigte Bundesförderung:</t>
  </si>
  <si>
    <t>1. Zwischenbericht</t>
  </si>
  <si>
    <t>2. Zwischenbericht</t>
  </si>
  <si>
    <t>Endbericht</t>
  </si>
  <si>
    <t>Kurzbezeichnung 
(max. 5 Zeichen)</t>
  </si>
  <si>
    <t>Name laut Firmenbuchauszug</t>
  </si>
  <si>
    <t>1.1. Personaleinsatz</t>
  </si>
  <si>
    <t>1.1.a. Stundensätze und Personalstunden</t>
  </si>
  <si>
    <t xml:space="preserve">Vor- und Nachname </t>
  </si>
  <si>
    <t>Funktion</t>
  </si>
  <si>
    <r>
      <t xml:space="preserve">Stundensatz inkl. Gemeinkosten </t>
    </r>
    <r>
      <rPr>
        <b/>
        <vertAlign val="superscript"/>
        <sz val="10"/>
        <rFont val="Arial"/>
        <family val="2"/>
      </rPr>
      <t>1)</t>
    </r>
  </si>
  <si>
    <t>Personalstunden</t>
  </si>
  <si>
    <t>Gruppe</t>
  </si>
  <si>
    <r>
      <t xml:space="preserve">Jahr 1 </t>
    </r>
    <r>
      <rPr>
        <b/>
        <vertAlign val="superscript"/>
        <sz val="10"/>
        <rFont val="Arial"/>
        <family val="2"/>
      </rPr>
      <t>2)</t>
    </r>
  </si>
  <si>
    <t>Jahr 2</t>
  </si>
  <si>
    <t>Jahr 3</t>
  </si>
  <si>
    <t>Jahr 1</t>
  </si>
  <si>
    <t>Bitte beachten Sie die Regelungen zu den Maximalstundensätzen (Leitfaden)</t>
  </si>
  <si>
    <t>2)</t>
  </si>
  <si>
    <t>Jahr = Förderungsjahr (gültig für alle Tabellen im gesamten Dokument)</t>
  </si>
  <si>
    <t>Personalkosten pro Jahr</t>
  </si>
  <si>
    <t>Gesamt</t>
  </si>
  <si>
    <t>Vor- und Nachname</t>
  </si>
  <si>
    <t>w/m</t>
  </si>
  <si>
    <t>2. Sonstige Einzelkosten</t>
  </si>
  <si>
    <t>2.1. F&amp;E-Infrastruktur Nutzung</t>
  </si>
  <si>
    <t>2.2. Reisekosten</t>
  </si>
  <si>
    <t>2.3. Sach- und Materialkosten</t>
  </si>
  <si>
    <t>2.4. Drittkosten (Leistungen Dritter)</t>
  </si>
  <si>
    <t>2.1.a. F&amp;E-Infrastruktur Nutzung gesamt</t>
  </si>
  <si>
    <t>Bei der F&amp;E-Infrastruktur ist nur die anteilige projektnotwendige Nutzung (Abschreibung, Betriebsmittel, etc.) zu erfassen.</t>
  </si>
  <si>
    <t>2.2.a. Reisekosten gesamt</t>
  </si>
  <si>
    <t>2.3.a. Sach- und Materialkosten gesamt</t>
  </si>
  <si>
    <t>2.4.a. Drittkosten gesamt (Leistungen Dritter)</t>
  </si>
  <si>
    <t>2.5.a. Sonstige Einzelkosten gesamt</t>
  </si>
  <si>
    <t>Bezeichnung</t>
  </si>
  <si>
    <t xml:space="preserve">Summe </t>
  </si>
  <si>
    <t>F&amp;E-Infrastruktur Nutzung</t>
  </si>
  <si>
    <t>Reisekosten</t>
  </si>
  <si>
    <t>Sach- und Materialkosten</t>
  </si>
  <si>
    <t>3. Gesamtkosten</t>
  </si>
  <si>
    <t>Kosten</t>
  </si>
  <si>
    <t>Gesamtkosten</t>
  </si>
  <si>
    <t>5. Finanzierung</t>
  </si>
  <si>
    <t>Bund</t>
  </si>
  <si>
    <t xml:space="preserve">Projektplan </t>
  </si>
  <si>
    <t>Partnerart</t>
  </si>
  <si>
    <t>&gt;Bitte wählen&lt;</t>
  </si>
  <si>
    <t>von</t>
  </si>
  <si>
    <t>bis</t>
  </si>
  <si>
    <t>Rechnungs-
datum</t>
  </si>
  <si>
    <t>Zahlungs-
datum</t>
  </si>
  <si>
    <t>Drittkosten</t>
  </si>
  <si>
    <t xml:space="preserve">Gesamtkosten </t>
  </si>
  <si>
    <t>IST</t>
  </si>
  <si>
    <t xml:space="preserve">1. Kosten </t>
  </si>
  <si>
    <t xml:space="preserve">IST </t>
  </si>
  <si>
    <t>Finanzierung gesamt</t>
  </si>
  <si>
    <t xml:space="preserve">Summe pro Jahr </t>
  </si>
  <si>
    <r>
      <t>&gt; FFG-Projektnummer (</t>
    </r>
    <r>
      <rPr>
        <b/>
        <sz val="12"/>
        <rFont val="Arial"/>
        <family val="2"/>
      </rPr>
      <t>lt. Förderungsanbot</t>
    </r>
    <r>
      <rPr>
        <b/>
        <sz val="14"/>
        <rFont val="Arial"/>
        <family val="2"/>
      </rPr>
      <t>)&lt;</t>
    </r>
  </si>
  <si>
    <t>Genehmigte Gesamtkosten:</t>
  </si>
  <si>
    <t xml:space="preserve">Sonstige Einzelkosten </t>
  </si>
  <si>
    <t>COIN</t>
  </si>
  <si>
    <t>Kooperation &amp; Netzwerke</t>
  </si>
  <si>
    <t>&gt;Firmenbuchmäßige Bezeichnung&lt;</t>
  </si>
  <si>
    <t>Laufzeit / Monate:</t>
  </si>
  <si>
    <t>xx</t>
  </si>
  <si>
    <t>Monate</t>
  </si>
  <si>
    <t>Teil B: Tabellenteil zum Bericht</t>
  </si>
  <si>
    <t>&gt;Projekttitel lt. eCall&lt;</t>
  </si>
  <si>
    <t>&gt;Kurztitel lt. eCall&lt;</t>
  </si>
  <si>
    <t>a. Arbeitspakete</t>
  </si>
  <si>
    <t>Kurzbezeichnung
(max. 5 Zeichen)</t>
  </si>
  <si>
    <t>Bezeichnung des Arbeitspakets</t>
  </si>
  <si>
    <t>PM</t>
  </si>
  <si>
    <t>Projektmanagement</t>
  </si>
  <si>
    <t>1.2.c. Personalkosten pro Arbeitspaket</t>
  </si>
  <si>
    <t>PartnerInnen (inkl. FörderungsnehmerIn)</t>
  </si>
  <si>
    <t>Arbeitspaket</t>
  </si>
  <si>
    <t xml:space="preserve">1.2.a. Personalkosten </t>
  </si>
  <si>
    <t>Tab. 1.2.a. Personalkosten = 
Tab. 1.2.b. Personalkosten pro PartnerIn (Kontrollsumme)</t>
  </si>
  <si>
    <t>Tab. 1.2.a. Personalkosten = 
Tab. 1.2.c. Personalkosten pro Arbeitspaket (Kontrollsumme)</t>
  </si>
  <si>
    <t>1.2.b. Personalkosten pro PartnerIn</t>
  </si>
  <si>
    <t>2.1.b. F&amp;E-Infrastruktur Nutzung pro PartnerIn</t>
  </si>
  <si>
    <t>Tab. 2.1.a. F&amp;E-Infrastruktur Nuzung gesamt = 
Tab. 2.1.b. F&amp;E-Infrastruktur Nutzung pro PartnerIn (Kontrollsumme)</t>
  </si>
  <si>
    <t>Tab. 2.2.a. Reisekosten gesamt = 
Tab. 2.2.b. Reisekosten pro PartnerIn (Kontrollsumme)</t>
  </si>
  <si>
    <t>Tab. 2.3.a. Sach- und Materialkosten gesamt = 
Tab. 2.3.b. Sach- und Materialkosten pro PartnerIn (Kontrollsumme)</t>
  </si>
  <si>
    <t>Tab. 2.4.a. Drittkosten gesamt = 
Tab. 2.4.b. Drittkosten pro PartnerIn (Kontrollsumme)</t>
  </si>
  <si>
    <t>2.5.b. Sonstige Einzelkosten pro PartnerIn</t>
  </si>
  <si>
    <t>Tab 2.5.a. Sonstige Einzelkosten gesamt = 
Tab. 2.5.b. Sonstige Einzelkosten pro PartnerIn (Kontrollsumme)</t>
  </si>
  <si>
    <r>
      <t xml:space="preserve">PartnerInnen
</t>
    </r>
    <r>
      <rPr>
        <b/>
        <sz val="9"/>
        <rFont val="Arial"/>
        <family val="2"/>
      </rPr>
      <t>(inkl. FörderungsnehmerIn)</t>
    </r>
  </si>
  <si>
    <t>Drittkosten (Leistungen Dritter)</t>
  </si>
  <si>
    <t>3.2. Gesamtkosten pro PartnerIn</t>
  </si>
  <si>
    <t>3.1. Gesamtkosten Übersicht</t>
  </si>
  <si>
    <t>Tab. 3.1. Gesamtkosten Übersicht = 
Tab. 3.2. Gesamtkosten pro PartnerIn  (Kontrollsumme)</t>
  </si>
  <si>
    <t>3.3. Gesamtkosten pro Arbeitspaket</t>
  </si>
  <si>
    <t>Tab. 3.1. Gesamtkosten Übersicht = 
Tab. 3.3. Gesamtkosten pro Arbeitspaket
(Kontrollsumme)</t>
  </si>
  <si>
    <t>PartnerInnen
(inkl. FörderungsnehmerIn)</t>
  </si>
  <si>
    <t>4. Eigenmittel PartnerInnen</t>
  </si>
  <si>
    <t>5.1. Finanzierung gesamt</t>
  </si>
  <si>
    <t>1. Förderung</t>
  </si>
  <si>
    <t>Tab. 3.1. Gesamtkosten Übersicht =
Tab. 5.1. Finanzierung gesamt
(Kontrollsumme)</t>
  </si>
  <si>
    <t>5.2. Bundesförderung pro PartnerIn</t>
  </si>
  <si>
    <t>Gesamtkosten pro 
PartnerIn</t>
  </si>
  <si>
    <t>Eigenmittel pro 
PartnerIn</t>
  </si>
  <si>
    <t>Förderung pro PartnerIn</t>
  </si>
  <si>
    <t>Förderungs- quote in %</t>
  </si>
  <si>
    <t>Intermediäre</t>
  </si>
  <si>
    <t>FEI-Einrichtungen</t>
  </si>
  <si>
    <t>2. Förderung</t>
  </si>
  <si>
    <t xml:space="preserve">Personalkosten inkl. Gemeinkosten </t>
  </si>
  <si>
    <t>1. Gesamtkosten = 2.+3. Finanzierung gesamt</t>
  </si>
  <si>
    <t>Förderungsquote in %</t>
  </si>
  <si>
    <t>&gt;Antragsnummer lt. eCall&lt;</t>
  </si>
  <si>
    <t>max. mögliche Förderungsquote pro PartnerIn</t>
  </si>
  <si>
    <t>3. Zwischenbericht</t>
  </si>
  <si>
    <t>Unterschrift der zeichnungsberechtigten Person:</t>
  </si>
  <si>
    <t xml:space="preserve">Zeichnungsberechtigte Person:  </t>
  </si>
  <si>
    <t>&gt;Name&lt;</t>
  </si>
  <si>
    <t>+ Firmenstempel (nur Projektplan und Endbericht)</t>
  </si>
  <si>
    <t>Tab. 5.1. Finanzierung gesamt  = Tab. 5.2. Bundesförderung pro PartnerIn (Kontrollsumme)</t>
  </si>
  <si>
    <r>
      <t xml:space="preserve">PartnerInnen
</t>
    </r>
    <r>
      <rPr>
        <b/>
        <sz val="9"/>
        <rFont val="Arial"/>
        <family val="2"/>
      </rPr>
      <t>(inkl. Förderungs- nehmerIn)</t>
    </r>
  </si>
  <si>
    <t>2.2.b. Reisekosten pro PartnerIn</t>
  </si>
  <si>
    <t>2.3.b. Sach- und Materialkosten pro PartnerIn</t>
  </si>
  <si>
    <t>2.4.b. Drittkosten pro PartnerIn</t>
  </si>
  <si>
    <t>Do not touch/print</t>
  </si>
  <si>
    <t>&gt;EUR &lt;</t>
  </si>
  <si>
    <t>Tab 2.5.a. Sonstige Einzelkosten gesamt = 
Tab. 2.5.c. Sonstige Einzelkosten pro Arbeitspaket (Kontrollsumme)</t>
  </si>
  <si>
    <t>2.5.c. Sonstige Einzelkosten pro Arbeitspaket</t>
  </si>
  <si>
    <t>- getrennt durch jedeN PartnerIn auszufüllen</t>
  </si>
  <si>
    <t>- Unterschrift einer zeichnungsberechtigten Person des/der PartnerIn</t>
  </si>
  <si>
    <t>Von</t>
  </si>
  <si>
    <t>Bis</t>
  </si>
  <si>
    <t>Berichtszeitraum</t>
  </si>
  <si>
    <t>FFG-Projektnummer oder eCall-Antragsnr.</t>
  </si>
  <si>
    <t>FFG-Kostenleitfaden:</t>
  </si>
  <si>
    <t>&gt; Bitte wählen &lt;</t>
  </si>
  <si>
    <t>www.ffg.at/kostenleitfaden</t>
  </si>
  <si>
    <t>Ja</t>
  </si>
  <si>
    <t>ProjektpartnerIn:</t>
  </si>
  <si>
    <t>Brutto-Netto-Rechner bmf</t>
  </si>
  <si>
    <t>Nein</t>
  </si>
  <si>
    <t>Vorsteuerabzugsberechtigt?</t>
  </si>
  <si>
    <t>1. Personalkosten</t>
  </si>
  <si>
    <t>MitarbeiterIn</t>
  </si>
  <si>
    <t>w / m</t>
  </si>
  <si>
    <t>Anzahl Stunden im Projekt</t>
  </si>
  <si>
    <t>Stunden-satz exkl. GKZ</t>
  </si>
  <si>
    <t>GKZ
in %</t>
  </si>
  <si>
    <t>Stunden-satz inkl. GKZ</t>
  </si>
  <si>
    <t>IST-
Kosten</t>
  </si>
  <si>
    <t>Stundensatzrechner (2010)</t>
  </si>
  <si>
    <t>I</t>
  </si>
  <si>
    <t>II</t>
  </si>
  <si>
    <t>Monatsbrutto</t>
  </si>
  <si>
    <t>-</t>
  </si>
  <si>
    <t>Jahresgehalt (x14)</t>
  </si>
  <si>
    <t>Lohnnebenkosten</t>
  </si>
  <si>
    <t>Jahres-Personalkosten</t>
  </si>
  <si>
    <t>Jahresstunden</t>
  </si>
  <si>
    <t>Stundensatz exkl. GK</t>
  </si>
  <si>
    <t>I: Berechnung auf Basis Monatsbrutto (LNK nur angenähert)</t>
  </si>
  <si>
    <t>II: Eingabe der Jahresgehaltskosten und der Lohnebenkosten</t>
  </si>
  <si>
    <t>Höchstsatz (exkl. GKZ)</t>
  </si>
  <si>
    <t>Stand 2010</t>
  </si>
  <si>
    <t>Geschäftsführung, Wiss. Leitung, Key Researcher, Leitung F&amp;E, UniversitätsprofessorInnen, höheres Management, CEO, CFO, CTO etc.</t>
  </si>
  <si>
    <t>Die Höchstsätze sind bei den FTE-Richtlinien bei allen Projekten sowie bei den FFG-Richtlinien bei einem Barwert &gt;50% einzuhalten</t>
  </si>
  <si>
    <t>EntwicklerIn mit langfähriger Berufserfahrung, Senior Researcher, Senior Expert, DozentIn, Abteilungs-, Team- und Projektleitung etc.</t>
  </si>
  <si>
    <t>EntwicklerIn, Junior Researcher, UniversitätsassistentIn etc.</t>
  </si>
  <si>
    <t>FacharbeiterIn, Assistenz, Sekretariat</t>
  </si>
  <si>
    <t>2. F&amp;E-Infrastruktur Nutzung</t>
  </si>
  <si>
    <t>2.1. Kalkulation in Monaten</t>
  </si>
  <si>
    <t>Bezeichnung der F&amp;E-Infrastruktur und LieferantIn</t>
  </si>
  <si>
    <t>Anschaffungs-
kosten (Brutto)</t>
  </si>
  <si>
    <t>Aktivierungs-
datum</t>
  </si>
  <si>
    <t>Nutzungsdauer</t>
  </si>
  <si>
    <t>anteilige Projektnutzung
in %</t>
  </si>
  <si>
    <t>Abschrei-bungskosten (Netto)</t>
  </si>
  <si>
    <t>gesamt (Monate)</t>
  </si>
  <si>
    <t>im Berichts- zeitraum
(Monate)</t>
  </si>
  <si>
    <t>Wenn ein Anlagegut teilweise oder zur Gänze mit Förderungen finanziert wurde, sind die auf die Förderung entfallenden Abschreibungsanteile nicht förderbar (Vermeidung von Doppelförderung).</t>
  </si>
  <si>
    <t>2.2. Kalkulation in Stunden (Die Berechnung des Maschinenstundensatzes muss beigelegt werden)</t>
  </si>
  <si>
    <t xml:space="preserve">Bezeichnung der F&amp;E-Infrastruktur </t>
  </si>
  <si>
    <t>Maschinenstunden-satz (EUR)</t>
  </si>
  <si>
    <t>Nutzungsdauer im Berichtszeitraum (Stunden)</t>
  </si>
  <si>
    <t>Nutzungs-
Kosten</t>
  </si>
  <si>
    <t>Der Nachweis der projektrelevanten Maschinenstunden ist durch ein Maschinenstundenbuch zu erbringen.</t>
  </si>
  <si>
    <t>Leasing (ohne Finanzierungskomponenten)- und Lizenzkosten sind unter 3. Sach- und Materialkosten abzurechnen</t>
  </si>
  <si>
    <t>3. Sach- und Materialkosten</t>
  </si>
  <si>
    <t>Bezeichnung der Sach- und Materialkosten</t>
  </si>
  <si>
    <t>LieferantIn / 
Lagerabfassung</t>
  </si>
  <si>
    <t>Rechnungs-/Beleg-Nr.</t>
  </si>
  <si>
    <t>Rechnungsbetrag (Brutto)</t>
  </si>
  <si>
    <t>Netto-Zahlungs-Betrag</t>
  </si>
  <si>
    <t>4. Drittkosten / Kosten für Leistungen Dritter</t>
  </si>
  <si>
    <t>Bezeichnung der Drittkosten</t>
  </si>
  <si>
    <t>Werkvertrag-
nehmerIn / BeauftragteR</t>
  </si>
  <si>
    <t>Rechnungs-Nr.</t>
  </si>
  <si>
    <t>5. Reisekosten</t>
  </si>
  <si>
    <t>Zweck der Reise</t>
  </si>
  <si>
    <t>Reiseziel</t>
  </si>
  <si>
    <t>Reisedatum</t>
  </si>
  <si>
    <t>Kosten (Brutto)</t>
  </si>
  <si>
    <t>Kosten (Netto)</t>
  </si>
  <si>
    <t>Gesamtkosten ProjektpartnerIn:</t>
  </si>
  <si>
    <t>4. Drittkosten</t>
  </si>
  <si>
    <t>Ort, Datum</t>
  </si>
  <si>
    <t>Name der zeichnungsberechtigten Person</t>
  </si>
  <si>
    <t>Unterschrift</t>
  </si>
  <si>
    <r>
      <t xml:space="preserve">Spalte K "Arbeitspaket":
Wenn einE MitarbeiterIn in mehreren Arbeitspaketen gleichzeitig mitarbeitet, so können auch mehrere Arbeitspakete in nur einer Zelle angeführt werden. D. h. </t>
    </r>
    <r>
      <rPr>
        <b/>
        <sz val="10"/>
        <color indexed="20"/>
        <rFont val="Arial"/>
        <family val="2"/>
      </rPr>
      <t>es ist nicht notwendig</t>
    </r>
    <r>
      <rPr>
        <sz val="10"/>
        <color indexed="20"/>
        <rFont val="Arial"/>
        <family val="2"/>
      </rPr>
      <t xml:space="preserve"> je Arbeitspaket eine neue Zeile zu befüllen.
</t>
    </r>
    <r>
      <rPr>
        <b/>
        <sz val="10"/>
        <color indexed="20"/>
        <rFont val="Arial"/>
        <family val="2"/>
      </rPr>
      <t xml:space="preserve">Stundensatzberechnung und Gemeinkostenzuschlag: </t>
    </r>
    <r>
      <rPr>
        <sz val="10"/>
        <color indexed="20"/>
        <rFont val="Arial"/>
        <family val="2"/>
      </rPr>
      <t xml:space="preserve">
Zur Berechnung der Jahresbezüge kann der Brutto-Netto-Rechner des bmf verwendet werden, der Standard-Stundenteiler ist 1680 h/a. Für Details - insbesondere zur Gemeinkostenberechnung - siehe FFG-Kostenleitfaden (Link oben!)</t>
    </r>
  </si>
  <si>
    <r>
      <t xml:space="preserve">Umsatzsteuer: </t>
    </r>
    <r>
      <rPr>
        <sz val="10"/>
        <color indexed="20"/>
        <rFont val="Arial"/>
        <family val="2"/>
      </rPr>
      <t>Die auf die Kosten der förderbaren Lieferung/Leistung entfallende Umsatzsteuer ist grundsätzlich keine förderbare Ausgabe. Sofern diese Umsatzsteuer aber nachweislich tatsächlich und endgültig vom/von der FörderungsnehmerIn zu tragen ist, somit für ihn/sie keine Vorsteuerabzugsberechtigung besteht, kann die Umsatzsteuer als  förderbarer Kostenbestandteil berücksichtigt werden.</t>
    </r>
  </si>
  <si>
    <t>Die Abschreibungsberechnung hat auf Basis der betriebsgewöhnlichen Nutzungsdauer zu erfolgen und ist ab dem Inbetriebnahmemonat des Anlagegutes auf monatlicher Basis anzusetzen. Bei der Berechnung der projektnotwendigen Abschreibungskosten ist die anteilige Nutzung der F&amp;E-Infrastruktur im Projekt zu berücksichtigen.</t>
  </si>
  <si>
    <t>Bestandteile eines Maschinenstundensatzes sind i.d.R. Abschreibungskosten, Energie- und Raumkosten, Werkzeugkosten, Kosten der Instandhaltung sowie Kosten für Hilfs- und Betriebsstoffe. Die Geltendmachung von Kalkulatorischen Zinsen sowie Abschreibungskosten auf Basis von Wiederbeschaffungswerten ist nicht möglich.</t>
  </si>
  <si>
    <t>Unter diese Kostenkategorie fallen neben Versuchsmaterial unter anderem auch Sach- und Materialkosten für Prototypen. Technisches Wissen und zu Marktpreisen von Dritten direkt oder in Lizenz erworbene Patente sind förderbar. Laufende Kosten für die Aufrechterhaltung von Patenten sind generell nicht förderbar.</t>
  </si>
  <si>
    <t>Unter diese Kostenkategorie fallen unter anderem Kosten für Auftragsforschung, technisches Wissen, Kosten für technische Beratung und gleichwertige Dienstleistungen, die ausschließlich der Forschungstätigkeit dienen, etc. FörderungsnehmerInnen, welche die Kriterien eines „öffentlichen Auftraggebers“ gemäß BVergG erfüllen,haben, wenn sie Aufträge an Dritte vergeben, die Bestimmungen des Vergaberechts einzuhalten. Gegebenenfalls sind Regelungen zur Anerkennbarkeit und Höhe von Drittkosten in den Programmleitfäden näher definiert.</t>
  </si>
  <si>
    <t>Bei Reisekosten muss ein eindeutiger und zweifelsfreier Projektbezug nachgewiesen werden. Reisekosten (Diäten, Nächtigungskosten, Fahrtkosten) sind anrechenbar, wenn sie nach den steuerrechtlichen Bestimmungen als Betriebsausgaben geltend gemacht werden können oder – bei Projekten mit einer mehr als 50%igen Finanzierung aus Bundesmitteln (Barwert) – der Reisegebührenvorschrift der Bundesbediensteten entsprechen.</t>
  </si>
  <si>
    <t>8. IST ABRECHNUNG</t>
  </si>
  <si>
    <t>b. PartnerInnen (inkl. FörderungsnehmerIn)</t>
  </si>
  <si>
    <t>Tragen Sie in die beiden untenstehenden Tabellen die Kurzbezeichnungen für die Arbeitspakete und die PartnerInnen (inkl. FörderungsnehmerIn) ein. Diese Angaben werden in der Folge automatisch in die restlichen Blätter und Tabellen übernommen.</t>
  </si>
  <si>
    <t>II. Kurzbezeichnung im Teil B</t>
  </si>
  <si>
    <t>4.1. Eigenmittel pro PartnerIn pro Jahr</t>
  </si>
  <si>
    <t>F&amp;E-Infrastruktur-Nutzung</t>
  </si>
  <si>
    <t>Drittkostenanteil an den Gesamtkosten in %</t>
  </si>
  <si>
    <t>Kontrollfeld</t>
  </si>
  <si>
    <t>1.2. Personalkosten</t>
  </si>
  <si>
    <t>3. Eigenmittel</t>
  </si>
  <si>
    <t xml:space="preserve">2. Eigenmittel </t>
  </si>
  <si>
    <t>Anteil in %</t>
  </si>
  <si>
    <t>PartnerInnen (Cash- und In-Kind-Leistungen)</t>
  </si>
  <si>
    <t>6. IST Kosten &amp; Finanzierung</t>
  </si>
  <si>
    <t>6.1. IST Kosten &amp; Finanzierung gesamt</t>
  </si>
  <si>
    <t>6.2. IST Gesamtkosten pro PartnerIn</t>
  </si>
  <si>
    <t>6.3. IST Gesamtkosten pro Arbeitspaket</t>
  </si>
  <si>
    <t>6.4. Bundesförderung pro PartnerIn</t>
  </si>
  <si>
    <t>Tab. 6.1. IST Kosten &amp; Finanzierung - gesamt = Tab. 6.4. Bundesförderung pro PartnerIn (Kontrollsumme)</t>
  </si>
  <si>
    <t>Tab. 6.1. IST Kosten &amp; Finanzierung - gesamt = 
Tab. 6.3. IST Gesamtkosten pro Arbeitspaket (Kontrollsumme)</t>
  </si>
  <si>
    <t>Tab. 6.1. IST Kosten &amp; Finanzierung - gesamt = 
Tab. 6.2. IST Gesamtkosten pro PartnerIn (Kontrollsumme)</t>
  </si>
  <si>
    <t>7. IST Eigenmittel PartnerInnen</t>
  </si>
  <si>
    <t>Die Sonstigen Einzelkosten umfassen folgende vier Kostenkategorien:</t>
  </si>
  <si>
    <t>7.1. IST Eigenmittel pro PartnerIn pro Jahr</t>
  </si>
  <si>
    <t>Anschaffungs-kosten (Netto)</t>
  </si>
  <si>
    <t>Wert in EUR</t>
  </si>
  <si>
    <t>6. Erhaltene Förderung / Zahlungen</t>
  </si>
  <si>
    <t>Zahlungs-datum</t>
  </si>
  <si>
    <t>a.Personalkosten inkl. Gemeinkosten</t>
  </si>
  <si>
    <t>b.Sonstige Einzelkosten</t>
  </si>
  <si>
    <t xml:space="preserve">    F&amp;E-Infrastruktur-Nutzung</t>
  </si>
  <si>
    <t xml:space="preserve">    Sach- und Materialkosten</t>
  </si>
  <si>
    <t xml:space="preserve">    Drittkosten</t>
  </si>
  <si>
    <t xml:space="preserve">    Reisekosten</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</si>
</sst>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C07]dddd\,\ dd\.\ mmmm\ yyyy"/>
    <numFmt numFmtId="175" formatCode="&quot;Ja&quot;;&quot;Ja&quot;;&quot;Nein&quot;"/>
    <numFmt numFmtId="176" formatCode="&quot;Wahr&quot;;&quot;Wahr&quot;;&quot;Falsch&quot;"/>
    <numFmt numFmtId="177" formatCode="&quot;Ein&quot;;&quot;Ein&quot;;&quot;Aus&quot;"/>
    <numFmt numFmtId="178" formatCode="[$€-2]\ #,##0.00_);[Red]\([$€-2]\ #,##0.00\)"/>
    <numFmt numFmtId="179" formatCode="_-&quot;öS&quot;\ * #,##0_-;\-&quot;öS&quot;\ * #,##0_-;_-&quot;öS&quot;\ * &quot;-&quot;_-;_-@_-"/>
    <numFmt numFmtId="180" formatCode="_-&quot;öS&quot;\ * #,##0.00_-;\-&quot;öS&quot;\ * #,##0.00_-;_-&quot;öS&quot;\ * &quot;-&quot;??_-;_-@_-"/>
    <numFmt numFmtId="181" formatCode="#,##0.00;\-\ #,##0.00"/>
    <numFmt numFmtId="182" formatCode="#,##0.00\ ;\-\ #,##0.00\ "/>
    <numFmt numFmtId="183" formatCode="&quot;öS&quot;\ #,##0;\-&quot;öS&quot;\ #,##0"/>
    <numFmt numFmtId="184" formatCode="&quot;öS&quot;\ #,##0;[Red]\-&quot;öS&quot;\ #,##0"/>
    <numFmt numFmtId="185" formatCode="&quot;öS&quot;\ #,##0.00;\-&quot;öS&quot;\ #,##0.00"/>
    <numFmt numFmtId="186" formatCode="&quot;öS&quot;\ #,##0.00;[Red]\-&quot;öS&quot;\ #,##0.00"/>
    <numFmt numFmtId="187" formatCode="#,##0\ &quot;DM&quot;;\-#,##0\ &quot;DM&quot;"/>
    <numFmt numFmtId="188" formatCode="#,##0\ &quot;DM&quot;;[Red]\-#,##0\ &quot;DM&quot;"/>
    <numFmt numFmtId="189" formatCode="#,##0.00\ &quot;DM&quot;;\-#,##0.00\ &quot;DM&quot;"/>
    <numFmt numFmtId="190" formatCode="#,##0.00\ &quot;DM&quot;;[Red]\-#,##0.00\ &quot;DM&quot;"/>
    <numFmt numFmtId="191" formatCode="_-* #,##0\ &quot;DM&quot;_-;\-* #,##0\ &quot;DM&quot;_-;_-* &quot;-&quot;\ &quot;DM&quot;_-;_-@_-"/>
    <numFmt numFmtId="192" formatCode="_-* #,##0\ _D_M_-;\-* #,##0\ _D_M_-;_-* &quot;-&quot;\ _D_M_-;_-@_-"/>
    <numFmt numFmtId="193" formatCode="_-* #,##0.00\ &quot;DM&quot;_-;\-* #,##0.00\ &quot;DM&quot;_-;_-* &quot;-&quot;??\ &quot;DM&quot;_-;_-@_-"/>
    <numFmt numFmtId="194" formatCode="_-* #,##0.00\ _D_M_-;\-* #,##0.00\ _D_M_-;_-* &quot;-&quot;??\ _D_M_-;_-@_-"/>
    <numFmt numFmtId="195" formatCode="#,##0;[Red]#,##0"/>
    <numFmt numFmtId="196" formatCode="0.0"/>
    <numFmt numFmtId="197" formatCode="#,##0.000"/>
    <numFmt numFmtId="198" formatCode="#,##0.0000"/>
    <numFmt numFmtId="199" formatCode="0.000%"/>
    <numFmt numFmtId="200" formatCode="0.0000%"/>
    <numFmt numFmtId="201" formatCode="dd/mm/yyyy;@"/>
    <numFmt numFmtId="202" formatCode="dd/mm/yy;@"/>
    <numFmt numFmtId="203" formatCode="0.0000"/>
    <numFmt numFmtId="204" formatCode="0.000"/>
    <numFmt numFmtId="205" formatCode="dd/m/yyyy;@"/>
    <numFmt numFmtId="206" formatCode="[$-407]dddd\,\ d\.\ mmmm\ yyyy"/>
    <numFmt numFmtId="207" formatCode="_-* #,##0.00&quot; €&quot;_-;\-* #,##0.00&quot; €&quot;_-;_-* \-??&quot; €&quot;_-;_-@_-"/>
    <numFmt numFmtId="208" formatCode="_-* #,##0\ _€_-;\-* #,##0\ _€_-;_-* &quot;-&quot;??\ _€_-;_-@_-"/>
    <numFmt numFmtId="209" formatCode="[$€-2]\ #,##0"/>
    <numFmt numFmtId="210" formatCode="#,##0.00&quot; € &quot;;\-#,##0.00&quot; € &quot;;&quot; -&quot;#&quot; € &quot;;@\ "/>
    <numFmt numFmtId="211" formatCode="#,##0.00&quot;    &quot;;\-#,##0.00&quot;    &quot;;&quot; -&quot;#&quot;    &quot;;@\ "/>
    <numFmt numFmtId="212" formatCode="#,##0&quot;    &quot;;\-#,##0&quot;    &quot;;&quot; -&quot;#&quot;    &quot;;@\ "/>
    <numFmt numFmtId="213" formatCode="0.0000000"/>
    <numFmt numFmtId="214" formatCode="0.000000"/>
    <numFmt numFmtId="215" formatCode="0.00000"/>
  </numFmts>
  <fonts count="60">
    <font>
      <sz val="10"/>
      <name val="Arial"/>
      <family val="0"/>
    </font>
    <font>
      <b/>
      <sz val="10"/>
      <name val="Arial"/>
      <family val="2"/>
    </font>
    <font>
      <sz val="9"/>
      <name val="Arial"/>
      <family val="0"/>
    </font>
    <font>
      <b/>
      <sz val="11"/>
      <name val="Arial"/>
      <family val="2"/>
    </font>
    <font>
      <b/>
      <sz val="9"/>
      <name val="Arial"/>
      <family val="2"/>
    </font>
    <font>
      <sz val="8"/>
      <name val="Arial"/>
      <family val="0"/>
    </font>
    <font>
      <b/>
      <sz val="12"/>
      <name val="Arial"/>
      <family val="2"/>
    </font>
    <font>
      <u val="single"/>
      <sz val="10"/>
      <color indexed="12"/>
      <name val="Arial"/>
      <family val="0"/>
    </font>
    <font>
      <u val="single"/>
      <sz val="10"/>
      <color indexed="36"/>
      <name val="Arial"/>
      <family val="0"/>
    </font>
    <font>
      <b/>
      <sz val="10"/>
      <color indexed="23"/>
      <name val="Arial"/>
      <family val="2"/>
    </font>
    <font>
      <b/>
      <sz val="14"/>
      <name val="Arial"/>
      <family val="2"/>
    </font>
    <font>
      <sz val="11"/>
      <name val="Arial"/>
      <family val="0"/>
    </font>
    <font>
      <b/>
      <sz val="16"/>
      <name val="Arial"/>
      <family val="2"/>
    </font>
    <font>
      <sz val="16"/>
      <name val="Arial"/>
      <family val="2"/>
    </font>
    <font>
      <b/>
      <sz val="8"/>
      <name val="Arial"/>
      <family val="2"/>
    </font>
    <font>
      <b/>
      <i/>
      <sz val="10"/>
      <name val="Arial"/>
      <family val="2"/>
    </font>
    <font>
      <b/>
      <vertAlign val="superscript"/>
      <sz val="10"/>
      <name val="Arial"/>
      <family val="2"/>
    </font>
    <font>
      <b/>
      <i/>
      <sz val="12"/>
      <name val="Arial"/>
      <family val="2"/>
    </font>
    <font>
      <vertAlign val="superscript"/>
      <sz val="10"/>
      <name val="Arial"/>
      <family val="2"/>
    </font>
    <font>
      <b/>
      <sz val="10"/>
      <color indexed="10"/>
      <name val="Arial"/>
      <family val="2"/>
    </font>
    <font>
      <b/>
      <sz val="9"/>
      <color indexed="10"/>
      <name val="Arial"/>
      <family val="2"/>
    </font>
    <font>
      <sz val="10"/>
      <color indexed="10"/>
      <name val="Arial"/>
      <family val="0"/>
    </font>
    <font>
      <sz val="10"/>
      <color indexed="9"/>
      <name val="Arial"/>
      <family val="2"/>
    </font>
    <font>
      <b/>
      <sz val="14"/>
      <color indexed="23"/>
      <name val="Arial"/>
      <family val="0"/>
    </font>
    <font>
      <b/>
      <sz val="12"/>
      <color indexed="9"/>
      <name val="Arial"/>
      <family val="2"/>
    </font>
    <font>
      <b/>
      <sz val="10"/>
      <color indexed="9"/>
      <name val="Arial"/>
      <family val="2"/>
    </font>
    <font>
      <b/>
      <sz val="11"/>
      <color indexed="9"/>
      <name val="Arial"/>
      <family val="2"/>
    </font>
    <font>
      <b/>
      <sz val="16"/>
      <color indexed="9"/>
      <name val="Arial"/>
      <family val="2"/>
    </font>
    <font>
      <sz val="16"/>
      <color indexed="9"/>
      <name val="Arial"/>
      <family val="2"/>
    </font>
    <font>
      <b/>
      <sz val="11"/>
      <color indexed="23"/>
      <name val="Arial"/>
      <family val="0"/>
    </font>
    <font>
      <sz val="10"/>
      <color indexed="22"/>
      <name val="Arial"/>
      <family val="0"/>
    </font>
    <font>
      <sz val="10"/>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12"/>
      <name val="Arial"/>
      <family val="2"/>
    </font>
    <font>
      <sz val="12"/>
      <color indexed="9"/>
      <name val="Arial"/>
      <family val="2"/>
    </font>
    <font>
      <b/>
      <sz val="10"/>
      <color indexed="20"/>
      <name val="Arial"/>
      <family val="2"/>
    </font>
    <font>
      <sz val="10"/>
      <color indexed="20"/>
      <name val="Arial"/>
      <family val="2"/>
    </font>
    <font>
      <b/>
      <sz val="8"/>
      <color indexed="10"/>
      <name val="Arial"/>
      <family val="2"/>
    </font>
    <font>
      <b/>
      <i/>
      <sz val="11"/>
      <name val="Arial"/>
      <family val="2"/>
    </font>
    <font>
      <sz val="11"/>
      <color indexed="9"/>
      <name val="Arial"/>
      <family val="2"/>
    </font>
    <font>
      <sz val="11"/>
      <color indexed="23"/>
      <name val="Arial"/>
      <family val="2"/>
    </font>
    <font>
      <b/>
      <sz val="13"/>
      <name val="Arial"/>
      <family val="2"/>
    </font>
    <font>
      <sz val="12"/>
      <name val="Arial"/>
      <family val="2"/>
    </font>
    <font>
      <sz val="8"/>
      <name val="Tahoma"/>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9"/>
        <bgColor indexed="64"/>
      </patternFill>
    </fill>
    <fill>
      <patternFill patternType="solid">
        <fgColor indexed="45"/>
        <bgColor indexed="64"/>
      </patternFill>
    </fill>
    <fill>
      <patternFill patternType="solid">
        <fgColor indexed="9"/>
        <bgColor indexed="64"/>
      </patternFill>
    </fill>
    <fill>
      <patternFill patternType="solid">
        <fgColor indexed="44"/>
        <bgColor indexed="64"/>
      </patternFill>
    </fill>
    <fill>
      <patternFill patternType="solid">
        <fgColor indexed="10"/>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45"/>
        <bgColor indexed="64"/>
      </patternFill>
    </fill>
    <fill>
      <patternFill patternType="solid">
        <fgColor indexed="45"/>
        <bgColor indexed="64"/>
      </patternFill>
    </fill>
  </fills>
  <borders count="20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thin"/>
      <bottom style="hair"/>
    </border>
    <border>
      <left style="medium"/>
      <right>
        <color indexed="63"/>
      </right>
      <top style="hair"/>
      <bottom style="hair"/>
    </border>
    <border>
      <left style="medium"/>
      <right>
        <color indexed="63"/>
      </right>
      <top style="hair"/>
      <bottom style="medium"/>
    </border>
    <border>
      <left style="thin"/>
      <right>
        <color indexed="63"/>
      </right>
      <top style="thin"/>
      <bottom style="hair"/>
    </border>
    <border>
      <left style="thin"/>
      <right>
        <color indexed="63"/>
      </right>
      <top style="hair"/>
      <bottom style="hair"/>
    </border>
    <border>
      <left style="thin"/>
      <right>
        <color indexed="63"/>
      </right>
      <top style="hair"/>
      <bottom style="medium"/>
    </border>
    <border>
      <left style="medium"/>
      <right>
        <color indexed="63"/>
      </right>
      <top style="medium"/>
      <bottom style="hair"/>
    </border>
    <border>
      <left style="medium"/>
      <right style="medium"/>
      <top style="medium"/>
      <bottom style="hair"/>
    </border>
    <border>
      <left style="medium"/>
      <right style="medium"/>
      <top style="hair"/>
      <bottom style="hair"/>
    </border>
    <border>
      <left style="medium"/>
      <right style="medium"/>
      <top style="hair"/>
      <bottom style="medium"/>
    </border>
    <border>
      <left>
        <color indexed="63"/>
      </left>
      <right style="medium"/>
      <top style="medium"/>
      <bottom style="hair"/>
    </border>
    <border>
      <left>
        <color indexed="63"/>
      </left>
      <right style="medium"/>
      <top style="hair"/>
      <bottom style="hair"/>
    </border>
    <border>
      <left>
        <color indexed="63"/>
      </left>
      <right style="medium"/>
      <top style="hair"/>
      <bottom style="medium"/>
    </border>
    <border>
      <left style="medium"/>
      <right style="thin"/>
      <top style="hair"/>
      <bottom style="hair"/>
    </border>
    <border>
      <left style="medium"/>
      <right style="thin"/>
      <top>
        <color indexed="63"/>
      </top>
      <bottom style="hair"/>
    </border>
    <border>
      <left style="medium"/>
      <right>
        <color indexed="63"/>
      </right>
      <top>
        <color indexed="63"/>
      </top>
      <bottom style="hair"/>
    </border>
    <border>
      <left style="thin"/>
      <right style="medium"/>
      <top>
        <color indexed="63"/>
      </top>
      <bottom style="hair"/>
    </border>
    <border>
      <left style="thin"/>
      <right style="medium"/>
      <top style="hair"/>
      <bottom style="hair"/>
    </border>
    <border>
      <left style="thin"/>
      <right>
        <color indexed="63"/>
      </right>
      <top style="hair"/>
      <bottom>
        <color indexed="63"/>
      </bottom>
    </border>
    <border>
      <left style="thin"/>
      <right style="medium"/>
      <top style="hair"/>
      <bottom>
        <color indexed="63"/>
      </bottom>
    </border>
    <border>
      <left style="thin"/>
      <right>
        <color indexed="63"/>
      </right>
      <top>
        <color indexed="63"/>
      </top>
      <bottom style="hair"/>
    </border>
    <border>
      <left style="medium"/>
      <right>
        <color indexed="63"/>
      </right>
      <top style="hair"/>
      <bottom>
        <color indexed="63"/>
      </bottom>
    </border>
    <border>
      <left style="medium"/>
      <right style="thin"/>
      <top style="hair"/>
      <bottom>
        <color indexed="63"/>
      </bottom>
    </border>
    <border>
      <left style="thin"/>
      <right style="thin"/>
      <top style="hair"/>
      <bottom style="medium"/>
    </border>
    <border>
      <left>
        <color indexed="63"/>
      </left>
      <right>
        <color indexed="63"/>
      </right>
      <top style="hair"/>
      <bottom style="medium"/>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color indexed="63"/>
      </left>
      <right style="medium"/>
      <top style="thin"/>
      <bottom style="hair"/>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color indexed="63"/>
      </right>
      <top style="medium"/>
      <bottom>
        <color indexed="63"/>
      </bottom>
    </border>
    <border>
      <left style="medium"/>
      <right>
        <color indexed="63"/>
      </right>
      <top>
        <color indexed="63"/>
      </top>
      <bottom style="thin"/>
    </border>
    <border>
      <left style="thin"/>
      <right>
        <color indexed="63"/>
      </right>
      <top>
        <color indexed="63"/>
      </top>
      <bottom style="thin"/>
    </border>
    <border>
      <left style="medium"/>
      <right style="thin"/>
      <top style="thin"/>
      <bottom style="thin"/>
    </border>
    <border>
      <left style="thin"/>
      <right style="thin"/>
      <top style="thin"/>
      <bottom style="thin"/>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style="medium"/>
      <right style="thin"/>
      <top>
        <color indexed="63"/>
      </top>
      <bottom style="thin"/>
    </border>
    <border>
      <left style="medium"/>
      <right>
        <color indexed="63"/>
      </right>
      <top style="thin"/>
      <bottom style="thin"/>
    </border>
    <border>
      <left style="medium"/>
      <right style="medium"/>
      <top style="medium"/>
      <bottom style="medium"/>
    </border>
    <border>
      <left style="medium"/>
      <right style="medium"/>
      <top style="thin"/>
      <bottom style="hair"/>
    </border>
    <border>
      <left style="medium"/>
      <right style="medium"/>
      <top style="hair"/>
      <bottom>
        <color indexed="63"/>
      </bottom>
    </border>
    <border>
      <left>
        <color indexed="63"/>
      </left>
      <right style="medium"/>
      <top style="medium"/>
      <bottom style="medium"/>
    </border>
    <border>
      <left style="thin"/>
      <right>
        <color indexed="63"/>
      </right>
      <top style="medium"/>
      <bottom style="medium"/>
    </border>
    <border>
      <left>
        <color indexed="63"/>
      </left>
      <right style="medium"/>
      <top>
        <color indexed="63"/>
      </top>
      <bottom style="hair"/>
    </border>
    <border>
      <left style="medium"/>
      <right style="medium"/>
      <top>
        <color indexed="63"/>
      </top>
      <bottom style="hair"/>
    </border>
    <border>
      <left style="medium"/>
      <right style="thin"/>
      <top style="thin"/>
      <bottom style="hair"/>
    </border>
    <border>
      <left style="thin"/>
      <right style="medium"/>
      <top style="thin"/>
      <bottom style="hair"/>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color indexed="63"/>
      </top>
      <bottom>
        <color indexed="63"/>
      </bottom>
    </border>
    <border>
      <left style="thin"/>
      <right style="medium"/>
      <top style="thin"/>
      <bottom style="thin"/>
    </border>
    <border>
      <left style="thin"/>
      <right style="medium"/>
      <top style="hair"/>
      <bottom style="medium"/>
    </border>
    <border>
      <left style="thin"/>
      <right style="thin"/>
      <top style="hair"/>
      <bottom>
        <color indexed="63"/>
      </bottom>
    </border>
    <border>
      <left style="thin"/>
      <right style="medium"/>
      <top style="thin"/>
      <bottom style="medium"/>
    </border>
    <border>
      <left style="medium"/>
      <right style="thin"/>
      <top style="thin"/>
      <bottom style="medium"/>
    </border>
    <border>
      <left>
        <color indexed="63"/>
      </left>
      <right style="medium"/>
      <top>
        <color indexed="63"/>
      </top>
      <bottom>
        <color indexed="63"/>
      </bottom>
    </border>
    <border>
      <left>
        <color indexed="63"/>
      </left>
      <right>
        <color indexed="63"/>
      </right>
      <top style="double"/>
      <bottom>
        <color indexed="63"/>
      </bottom>
    </border>
    <border>
      <left>
        <color indexed="63"/>
      </left>
      <right>
        <color indexed="63"/>
      </right>
      <top style="medium"/>
      <bottom style="double"/>
    </border>
    <border>
      <left style="medium"/>
      <right style="medium"/>
      <top>
        <color indexed="63"/>
      </top>
      <bottom>
        <color indexed="63"/>
      </bottom>
    </border>
    <border>
      <left>
        <color indexed="63"/>
      </left>
      <right>
        <color indexed="63"/>
      </right>
      <top>
        <color indexed="63"/>
      </top>
      <bottom style="double"/>
    </border>
    <border>
      <left style="medium">
        <color indexed="10"/>
      </left>
      <right style="medium">
        <color indexed="10"/>
      </right>
      <top style="medium">
        <color indexed="10"/>
      </top>
      <bottom style="medium">
        <color indexed="10"/>
      </bottom>
    </border>
    <border>
      <left style="thin"/>
      <right style="thin"/>
      <top style="medium"/>
      <bottom>
        <color indexed="63"/>
      </bottom>
    </border>
    <border>
      <left style="thin"/>
      <right style="thin"/>
      <top>
        <color indexed="63"/>
      </top>
      <bottom style="thin"/>
    </border>
    <border>
      <left style="medium"/>
      <right>
        <color indexed="63"/>
      </right>
      <top style="medium"/>
      <bottom>
        <color indexed="63"/>
      </bottom>
    </border>
    <border>
      <left style="medium"/>
      <right style="thin"/>
      <top>
        <color indexed="63"/>
      </top>
      <bottom>
        <color indexed="63"/>
      </bottom>
    </border>
    <border>
      <left style="medium"/>
      <right>
        <color indexed="63"/>
      </right>
      <top style="medium"/>
      <bottom style="thin"/>
    </border>
    <border>
      <left style="medium"/>
      <right style="medium"/>
      <top style="medium"/>
      <bottom style="thin"/>
    </border>
    <border>
      <left style="thin"/>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uble">
        <color indexed="8"/>
      </top>
      <bottom>
        <color indexed="63"/>
      </bottom>
    </border>
    <border>
      <left>
        <color indexed="63"/>
      </left>
      <right>
        <color indexed="63"/>
      </right>
      <top style="double">
        <color indexed="8"/>
      </top>
      <bottom style="thin">
        <color indexed="8"/>
      </bottom>
    </border>
    <border>
      <left>
        <color indexed="63"/>
      </left>
      <right style="double">
        <color indexed="8"/>
      </right>
      <top style="double">
        <color indexed="8"/>
      </top>
      <bottom>
        <color indexed="63"/>
      </bottom>
    </border>
    <border>
      <left style="double">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thin">
        <color indexed="8"/>
      </right>
      <top style="thin">
        <color indexed="8"/>
      </top>
      <bottom style="medium">
        <color indexed="8"/>
      </bottom>
    </border>
    <border>
      <left style="double">
        <color indexed="8"/>
      </left>
      <right>
        <color indexed="63"/>
      </right>
      <top style="medium">
        <color indexed="8"/>
      </top>
      <bottom style="double">
        <color indexed="8"/>
      </bottom>
    </border>
    <border>
      <left>
        <color indexed="63"/>
      </left>
      <right>
        <color indexed="63"/>
      </right>
      <top style="medium">
        <color indexed="8"/>
      </top>
      <bottom style="double">
        <color indexed="8"/>
      </bottom>
    </border>
    <border>
      <left style="thin">
        <color indexed="8"/>
      </left>
      <right>
        <color indexed="63"/>
      </right>
      <top style="medium">
        <color indexed="8"/>
      </top>
      <bottom style="double">
        <color indexed="8"/>
      </bottom>
    </border>
    <border>
      <left>
        <color indexed="63"/>
      </left>
      <right style="thin">
        <color indexed="8"/>
      </right>
      <top style="medium">
        <color indexed="8"/>
      </top>
      <bottom style="double">
        <color indexed="8"/>
      </bottom>
    </border>
    <border>
      <left style="thin">
        <color indexed="8"/>
      </left>
      <right style="double">
        <color indexed="8"/>
      </right>
      <top style="medium">
        <color indexed="8"/>
      </top>
      <bottom style="double">
        <color indexed="8"/>
      </bottom>
    </border>
    <border>
      <left style="medium"/>
      <right>
        <color indexed="63"/>
      </right>
      <top style="medium"/>
      <bottom style="medium">
        <color indexed="8"/>
      </bottom>
    </border>
    <border>
      <left style="medium">
        <color indexed="8"/>
      </left>
      <right>
        <color indexed="63"/>
      </right>
      <top style="medium"/>
      <bottom>
        <color indexed="63"/>
      </bottom>
    </border>
    <border>
      <left style="thin"/>
      <right style="medium"/>
      <top style="medium"/>
      <bottom>
        <color indexed="63"/>
      </bottom>
    </border>
    <border>
      <left style="medium"/>
      <right style="thin">
        <color indexed="8"/>
      </right>
      <top style="medium">
        <color indexed="8"/>
      </top>
      <bottom style="thin">
        <color indexed="8"/>
      </bottom>
    </border>
    <border>
      <left style="thin">
        <color indexed="8"/>
      </left>
      <right>
        <color indexed="63"/>
      </right>
      <top>
        <color indexed="63"/>
      </top>
      <bottom>
        <color indexed="63"/>
      </bottom>
    </border>
    <border>
      <left style="thin"/>
      <right style="medium"/>
      <top>
        <color indexed="63"/>
      </top>
      <bottom>
        <color indexed="63"/>
      </bottom>
    </border>
    <border>
      <left style="thin"/>
      <right style="medium"/>
      <top style="thin"/>
      <bottom>
        <color indexed="63"/>
      </bottom>
    </border>
    <border>
      <left style="thin"/>
      <right>
        <color indexed="63"/>
      </right>
      <top>
        <color indexed="63"/>
      </top>
      <bottom style="medium"/>
    </border>
    <border>
      <left style="thin"/>
      <right style="medium"/>
      <top>
        <color indexed="63"/>
      </top>
      <bottom style="medium"/>
    </border>
    <border>
      <left style="double">
        <color indexed="8"/>
      </left>
      <right>
        <color indexed="63"/>
      </right>
      <top style="double">
        <color indexed="8"/>
      </top>
      <bottom>
        <color indexed="63"/>
      </bottom>
    </border>
    <border>
      <left style="double">
        <color indexed="8"/>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thin">
        <color indexed="8"/>
      </left>
      <right>
        <color indexed="63"/>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style="mediu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double">
        <color indexed="8"/>
      </right>
      <top style="thin">
        <color indexed="8"/>
      </top>
      <bottom style="medium">
        <color indexed="8"/>
      </bottom>
    </border>
    <border>
      <left>
        <color indexed="63"/>
      </left>
      <right>
        <color indexed="63"/>
      </right>
      <top>
        <color indexed="63"/>
      </top>
      <bottom style="double">
        <color indexed="8"/>
      </bottom>
    </border>
    <border>
      <left style="thin">
        <color indexed="8"/>
      </left>
      <right style="double">
        <color indexed="8"/>
      </right>
      <top>
        <color indexed="63"/>
      </top>
      <bottom style="double">
        <color indexed="8"/>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style="thin"/>
      <right>
        <color indexed="63"/>
      </right>
      <top style="thin">
        <color indexed="8"/>
      </top>
      <bottom style="thin">
        <color indexed="8"/>
      </bottom>
    </border>
    <border>
      <left style="double">
        <color indexed="8"/>
      </left>
      <right style="thin">
        <color indexed="8"/>
      </right>
      <top style="thin">
        <color indexed="8"/>
      </top>
      <bottom style="medium">
        <color indexed="8"/>
      </bottom>
    </border>
    <border>
      <left style="thin">
        <color indexed="8"/>
      </left>
      <right>
        <color indexed="63"/>
      </right>
      <top style="thin">
        <color indexed="8"/>
      </top>
      <bottom style="medium"/>
    </border>
    <border>
      <left style="thin"/>
      <right style="thin"/>
      <top style="thin"/>
      <bottom style="medium"/>
    </border>
    <border>
      <left style="thin"/>
      <right style="thin">
        <color indexed="8"/>
      </right>
      <top style="thin">
        <color indexed="8"/>
      </top>
      <bottom style="medium"/>
    </border>
    <border>
      <left style="double">
        <color indexed="8"/>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double">
        <color indexed="8"/>
      </bottom>
    </border>
    <border>
      <left style="thin"/>
      <right style="thin"/>
      <top style="thin">
        <color indexed="8"/>
      </top>
      <bottom style="thin">
        <color indexed="8"/>
      </bottom>
    </border>
    <border>
      <left style="double">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double">
        <color indexed="8"/>
      </right>
      <top style="double">
        <color indexed="8"/>
      </top>
      <bottom style="double">
        <color indexed="8"/>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8"/>
      </left>
      <right style="double">
        <color indexed="8"/>
      </right>
      <top style="double">
        <color indexed="8"/>
      </top>
      <bottom>
        <color indexed="63"/>
      </bottom>
    </border>
    <border>
      <left style="double">
        <color indexed="8"/>
      </left>
      <right>
        <color indexed="63"/>
      </right>
      <top>
        <color indexed="63"/>
      </top>
      <bottom>
        <color indexed="63"/>
      </bottom>
    </border>
    <border>
      <left style="thin">
        <color indexed="8"/>
      </left>
      <right style="double">
        <color indexed="8"/>
      </right>
      <top>
        <color indexed="63"/>
      </top>
      <bottom>
        <color indexed="63"/>
      </bottom>
    </border>
    <border>
      <left style="medium"/>
      <right style="thin"/>
      <top style="hair"/>
      <bottom style="thin"/>
    </border>
    <border>
      <left style="thin"/>
      <right>
        <color indexed="63"/>
      </right>
      <top style="hair"/>
      <bottom style="thin"/>
    </border>
    <border>
      <left style="medium"/>
      <right style="medium"/>
      <top style="hair"/>
      <bottom style="thin"/>
    </border>
    <border>
      <left>
        <color indexed="63"/>
      </left>
      <right style="medium"/>
      <top style="hair"/>
      <bottom style="thin"/>
    </border>
    <border>
      <left>
        <color indexed="63"/>
      </left>
      <right>
        <color indexed="63"/>
      </right>
      <top style="thin"/>
      <bottom style="medium"/>
    </border>
    <border>
      <left style="medium"/>
      <right>
        <color indexed="63"/>
      </right>
      <top style="thin"/>
      <bottom style="medium"/>
    </border>
    <border>
      <left>
        <color indexed="63"/>
      </left>
      <right style="medium"/>
      <top style="thin"/>
      <bottom style="medium"/>
    </border>
    <border>
      <left>
        <color indexed="63"/>
      </left>
      <right style="medium"/>
      <top style="medium"/>
      <bottom style="thin"/>
    </border>
    <border>
      <left>
        <color indexed="63"/>
      </left>
      <right style="medium"/>
      <top style="thin"/>
      <bottom style="thin"/>
    </border>
    <border>
      <left style="thin"/>
      <right style="medium"/>
      <top>
        <color indexed="63"/>
      </top>
      <bottom style="thin"/>
    </border>
    <border>
      <left>
        <color indexed="63"/>
      </left>
      <right>
        <color indexed="63"/>
      </right>
      <top style="medium"/>
      <bottom style="thin"/>
    </border>
    <border>
      <left style="medium"/>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style="hair"/>
      <bottom>
        <color indexed="63"/>
      </bottom>
    </border>
    <border>
      <left style="medium"/>
      <right>
        <color indexed="63"/>
      </right>
      <top style="hair"/>
      <bottom style="thin"/>
    </border>
    <border>
      <left>
        <color indexed="63"/>
      </left>
      <right>
        <color indexed="63"/>
      </right>
      <top style="thin">
        <color indexed="8"/>
      </top>
      <bottom style="thin">
        <color indexed="8"/>
      </bottom>
    </border>
    <border>
      <left style="thin"/>
      <right>
        <color indexed="63"/>
      </right>
      <top style="thin"/>
      <bottom style="medium"/>
    </border>
    <border>
      <left style="double">
        <color indexed="8"/>
      </left>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color indexed="63"/>
      </left>
      <right>
        <color indexed="63"/>
      </right>
      <top style="thin">
        <color indexed="8"/>
      </top>
      <bottom style="medium"/>
    </border>
    <border>
      <left>
        <color indexed="63"/>
      </left>
      <right style="thin">
        <color indexed="8"/>
      </right>
      <top style="thin">
        <color indexed="8"/>
      </top>
      <bottom style="medium"/>
    </border>
    <border>
      <left>
        <color indexed="63"/>
      </left>
      <right>
        <color indexed="63"/>
      </right>
      <top style="thin">
        <color indexed="8"/>
      </top>
      <bottom style="medium">
        <color indexed="8"/>
      </bottom>
    </border>
    <border>
      <left>
        <color indexed="63"/>
      </left>
      <right style="double">
        <color indexed="8"/>
      </right>
      <top style="double">
        <color indexed="8"/>
      </top>
      <bottom style="double">
        <color indexed="8"/>
      </bottom>
    </border>
    <border>
      <left style="double">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color indexed="63"/>
      </left>
      <right style="double">
        <color indexed="8"/>
      </right>
      <top style="thin">
        <color indexed="8"/>
      </top>
      <bottom style="thin">
        <color indexed="8"/>
      </bottom>
    </border>
    <border>
      <left style="thin">
        <color indexed="8"/>
      </left>
      <right>
        <color indexed="63"/>
      </right>
      <top style="thin">
        <color indexed="8"/>
      </top>
      <bottom style="double">
        <color indexed="8"/>
      </bottom>
    </border>
    <border>
      <left>
        <color indexed="63"/>
      </left>
      <right style="double">
        <color indexed="8"/>
      </right>
      <top style="thin">
        <color indexed="8"/>
      </top>
      <bottom style="double">
        <color indexed="8"/>
      </bottom>
    </border>
    <border>
      <left>
        <color indexed="63"/>
      </left>
      <right style="double">
        <color indexed="8"/>
      </right>
      <top style="thin">
        <color indexed="8"/>
      </top>
      <bottom>
        <color indexed="63"/>
      </bottom>
    </border>
    <border>
      <left>
        <color indexed="63"/>
      </left>
      <right style="double">
        <color indexed="8"/>
      </right>
      <top>
        <color indexed="63"/>
      </top>
      <bottom style="thin">
        <color indexed="8"/>
      </bottom>
    </border>
    <border>
      <left style="double">
        <color indexed="8"/>
      </left>
      <right style="double">
        <color indexed="8"/>
      </right>
      <top style="double">
        <color indexed="8"/>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3" borderId="0" applyNumberFormat="0" applyBorder="0" applyAlignment="0" applyProtection="0"/>
    <xf numFmtId="0" fontId="8" fillId="0" borderId="0" applyNumberFormat="0" applyFill="0" applyBorder="0" applyAlignment="0" applyProtection="0"/>
    <xf numFmtId="0" fontId="35" fillId="20" borderId="1" applyNumberFormat="0" applyAlignment="0" applyProtection="0"/>
    <xf numFmtId="0" fontId="3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11" fontId="0" fillId="0" borderId="0" applyFill="0" applyBorder="0" applyAlignment="0" applyProtection="0"/>
    <xf numFmtId="211" fontId="0" fillId="0" borderId="0" applyFill="0" applyBorder="0" applyAlignment="0" applyProtection="0"/>
    <xf numFmtId="207" fontId="0" fillId="0" borderId="0" applyFill="0" applyBorder="0" applyAlignment="0" applyProtection="0"/>
    <xf numFmtId="0" fontId="37" fillId="0" borderId="0" applyNumberFormat="0" applyFill="0" applyBorder="0" applyAlignment="0" applyProtection="0"/>
    <xf numFmtId="0" fontId="38" fillId="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2" fillId="7" borderId="1" applyNumberFormat="0" applyAlignment="0" applyProtection="0"/>
    <xf numFmtId="0" fontId="43" fillId="0" borderId="6" applyNumberFormat="0" applyFill="0" applyAlignment="0" applyProtection="0"/>
    <xf numFmtId="0" fontId="44" fillId="22" borderId="0" applyNumberFormat="0" applyBorder="0" applyAlignment="0" applyProtection="0"/>
    <xf numFmtId="0" fontId="0" fillId="23" borderId="7" applyNumberFormat="0" applyAlignment="0" applyProtection="0"/>
    <xf numFmtId="0" fontId="45" fillId="20" borderId="8"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0" fontId="0" fillId="0" borderId="0">
      <alignment/>
      <protection/>
    </xf>
    <xf numFmtId="0" fontId="46" fillId="0" borderId="0" applyNumberFormat="0" applyFill="0" applyBorder="0" applyAlignment="0" applyProtection="0"/>
    <xf numFmtId="0" fontId="4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cellStyleXfs>
  <cellXfs count="970">
    <xf numFmtId="0" fontId="0" fillId="0" borderId="0" xfId="0" applyAlignment="1">
      <alignment/>
    </xf>
    <xf numFmtId="0" fontId="2" fillId="0" borderId="0" xfId="0" applyFont="1" applyAlignment="1" applyProtection="1">
      <alignment/>
      <protection locked="0"/>
    </xf>
    <xf numFmtId="0" fontId="4" fillId="0" borderId="0" xfId="0" applyFont="1" applyAlignment="1" applyProtection="1">
      <alignment/>
      <protection locked="0"/>
    </xf>
    <xf numFmtId="0" fontId="9" fillId="0" borderId="0" xfId="0" applyFont="1" applyAlignment="1">
      <alignment/>
    </xf>
    <xf numFmtId="0" fontId="11" fillId="0" borderId="0" xfId="0" applyFont="1" applyAlignment="1">
      <alignment/>
    </xf>
    <xf numFmtId="0" fontId="3" fillId="0" borderId="0" xfId="0" applyFont="1" applyAlignment="1">
      <alignment/>
    </xf>
    <xf numFmtId="0" fontId="13" fillId="0" borderId="0" xfId="0" applyFont="1" applyAlignment="1">
      <alignment/>
    </xf>
    <xf numFmtId="0" fontId="0" fillId="0" borderId="0" xfId="0" applyFill="1" applyAlignment="1">
      <alignment/>
    </xf>
    <xf numFmtId="0" fontId="6" fillId="0" borderId="0" xfId="0" applyFont="1" applyAlignment="1" applyProtection="1">
      <alignment vertical="top"/>
      <protection locked="0"/>
    </xf>
    <xf numFmtId="0" fontId="2" fillId="0" borderId="0" xfId="0" applyFont="1" applyAlignment="1" applyProtection="1">
      <alignment vertical="top"/>
      <protection locked="0"/>
    </xf>
    <xf numFmtId="0" fontId="2" fillId="0" borderId="0" xfId="0" applyFont="1" applyAlignment="1">
      <alignment/>
    </xf>
    <xf numFmtId="0" fontId="2" fillId="0" borderId="0" xfId="0" applyFont="1" applyAlignment="1" applyProtection="1">
      <alignment horizontal="right"/>
      <protection locked="0"/>
    </xf>
    <xf numFmtId="0" fontId="0" fillId="0" borderId="0" xfId="0" applyBorder="1" applyAlignment="1">
      <alignment/>
    </xf>
    <xf numFmtId="0" fontId="0" fillId="0" borderId="0" xfId="0" applyAlignment="1" applyProtection="1">
      <alignment/>
      <protection/>
    </xf>
    <xf numFmtId="0" fontId="1" fillId="0" borderId="0" xfId="0" applyFont="1" applyFill="1" applyBorder="1" applyAlignment="1">
      <alignment horizontal="right"/>
    </xf>
    <xf numFmtId="0" fontId="1" fillId="0" borderId="0" xfId="0" applyFont="1" applyFill="1" applyBorder="1" applyAlignment="1">
      <alignment/>
    </xf>
    <xf numFmtId="3" fontId="1" fillId="0" borderId="0" xfId="0" applyNumberFormat="1" applyFont="1" applyFill="1" applyBorder="1" applyAlignment="1">
      <alignment horizontal="right"/>
    </xf>
    <xf numFmtId="0" fontId="3" fillId="0" borderId="0" xfId="0" applyFont="1" applyFill="1" applyBorder="1" applyAlignment="1" applyProtection="1">
      <alignment/>
      <protection/>
    </xf>
    <xf numFmtId="0" fontId="6" fillId="0" borderId="0" xfId="0" applyFont="1" applyAlignment="1">
      <alignment/>
    </xf>
    <xf numFmtId="0" fontId="14" fillId="0" borderId="0" xfId="0" applyFont="1" applyAlignment="1" applyProtection="1">
      <alignment vertical="top"/>
      <protection locked="0"/>
    </xf>
    <xf numFmtId="0" fontId="0" fillId="0" borderId="0" xfId="0" applyFont="1" applyAlignment="1">
      <alignment/>
    </xf>
    <xf numFmtId="0" fontId="1" fillId="0" borderId="0" xfId="0" applyFont="1" applyAlignment="1">
      <alignment horizontal="right"/>
    </xf>
    <xf numFmtId="2" fontId="18" fillId="0" borderId="0" xfId="0" applyNumberFormat="1" applyFont="1" applyFill="1" applyBorder="1" applyAlignment="1">
      <alignment horizontal="right"/>
    </xf>
    <xf numFmtId="0" fontId="0" fillId="0" borderId="0" xfId="0" applyFont="1" applyFill="1" applyBorder="1" applyAlignment="1">
      <alignment/>
    </xf>
    <xf numFmtId="0" fontId="14" fillId="0" borderId="0" xfId="0" applyFont="1" applyAlignment="1" applyProtection="1">
      <alignment horizontal="right" vertical="top"/>
      <protection locked="0"/>
    </xf>
    <xf numFmtId="0" fontId="0" fillId="0" borderId="10" xfId="0" applyFont="1" applyFill="1" applyBorder="1" applyAlignment="1">
      <alignment vertical="top" wrapText="1"/>
    </xf>
    <xf numFmtId="0" fontId="0" fillId="0" borderId="11" xfId="0" applyFont="1" applyFill="1" applyBorder="1" applyAlignment="1">
      <alignment vertical="top" wrapText="1"/>
    </xf>
    <xf numFmtId="0" fontId="0" fillId="0" borderId="12" xfId="0" applyFont="1" applyFill="1" applyBorder="1" applyAlignment="1">
      <alignment vertical="top" wrapText="1"/>
    </xf>
    <xf numFmtId="0" fontId="0" fillId="0" borderId="13" xfId="0" applyFont="1" applyFill="1" applyBorder="1" applyAlignment="1">
      <alignment vertical="top" wrapText="1"/>
    </xf>
    <xf numFmtId="0" fontId="0" fillId="0" borderId="14" xfId="0" applyFont="1" applyFill="1" applyBorder="1" applyAlignment="1">
      <alignment vertical="top" wrapText="1"/>
    </xf>
    <xf numFmtId="0" fontId="0" fillId="0" borderId="15" xfId="0" applyFont="1" applyFill="1" applyBorder="1" applyAlignment="1">
      <alignmen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3" fontId="0" fillId="0" borderId="17" xfId="0" applyNumberFormat="1" applyFont="1" applyBorder="1" applyAlignment="1">
      <alignment/>
    </xf>
    <xf numFmtId="0" fontId="0" fillId="0" borderId="11" xfId="0" applyBorder="1" applyAlignment="1">
      <alignment vertical="top" wrapText="1"/>
    </xf>
    <xf numFmtId="0" fontId="0" fillId="0" borderId="18" xfId="0" applyBorder="1" applyAlignment="1">
      <alignment vertical="top" wrapText="1"/>
    </xf>
    <xf numFmtId="3" fontId="0" fillId="0" borderId="18" xfId="0" applyNumberFormat="1" applyFont="1" applyBorder="1" applyAlignment="1">
      <alignment/>
    </xf>
    <xf numFmtId="0" fontId="0" fillId="0" borderId="12" xfId="0" applyBorder="1" applyAlignment="1">
      <alignment vertical="top" wrapText="1"/>
    </xf>
    <xf numFmtId="0" fontId="0" fillId="0" borderId="19" xfId="0" applyBorder="1" applyAlignment="1">
      <alignment vertical="top" wrapText="1"/>
    </xf>
    <xf numFmtId="3" fontId="0" fillId="0" borderId="19" xfId="0" applyNumberFormat="1" applyFont="1" applyBorder="1" applyAlignment="1">
      <alignment/>
    </xf>
    <xf numFmtId="3" fontId="0" fillId="0" borderId="20" xfId="0" applyNumberFormat="1" applyFont="1" applyFill="1" applyBorder="1" applyAlignment="1">
      <alignment/>
    </xf>
    <xf numFmtId="3" fontId="0" fillId="0" borderId="21" xfId="0" applyNumberFormat="1" applyFont="1" applyFill="1" applyBorder="1" applyAlignment="1">
      <alignment/>
    </xf>
    <xf numFmtId="3" fontId="0" fillId="0" borderId="22" xfId="0" applyNumberFormat="1" applyFont="1" applyFill="1" applyBorder="1" applyAlignment="1">
      <alignment/>
    </xf>
    <xf numFmtId="0" fontId="20" fillId="0" borderId="0" xfId="0" applyFont="1" applyAlignment="1" applyProtection="1">
      <alignment horizontal="right" vertical="top"/>
      <protection locked="0"/>
    </xf>
    <xf numFmtId="0" fontId="1" fillId="0" borderId="0" xfId="0" applyFont="1" applyAlignment="1">
      <alignment/>
    </xf>
    <xf numFmtId="3" fontId="0" fillId="24" borderId="23" xfId="0" applyNumberFormat="1" applyFill="1" applyBorder="1" applyAlignment="1">
      <alignment/>
    </xf>
    <xf numFmtId="0" fontId="21" fillId="0" borderId="0" xfId="0" applyFont="1" applyAlignment="1">
      <alignment/>
    </xf>
    <xf numFmtId="3" fontId="0" fillId="24" borderId="24" xfId="0" applyNumberFormat="1" applyFill="1" applyBorder="1" applyAlignment="1">
      <alignment/>
    </xf>
    <xf numFmtId="3" fontId="0" fillId="24" borderId="25" xfId="0" applyNumberFormat="1" applyFill="1" applyBorder="1" applyAlignment="1">
      <alignment/>
    </xf>
    <xf numFmtId="3" fontId="0" fillId="24" borderId="11" xfId="0" applyNumberFormat="1" applyFill="1" applyBorder="1" applyAlignment="1">
      <alignment/>
    </xf>
    <xf numFmtId="3" fontId="0" fillId="24" borderId="26" xfId="0" applyNumberFormat="1" applyFill="1" applyBorder="1" applyAlignment="1">
      <alignment/>
    </xf>
    <xf numFmtId="3" fontId="0" fillId="24" borderId="27" xfId="0" applyNumberFormat="1" applyFill="1" applyBorder="1" applyAlignment="1">
      <alignment/>
    </xf>
    <xf numFmtId="3" fontId="0" fillId="24" borderId="14" xfId="0" applyNumberFormat="1" applyFill="1" applyBorder="1" applyAlignment="1">
      <alignment/>
    </xf>
    <xf numFmtId="3" fontId="0" fillId="24" borderId="28" xfId="0" applyNumberFormat="1" applyFill="1" applyBorder="1" applyAlignment="1">
      <alignment/>
    </xf>
    <xf numFmtId="3" fontId="0" fillId="24" borderId="29" xfId="0" applyNumberFormat="1" applyFill="1" applyBorder="1" applyAlignment="1">
      <alignment/>
    </xf>
    <xf numFmtId="3" fontId="0" fillId="24" borderId="30" xfId="0" applyNumberFormat="1" applyFill="1" applyBorder="1" applyAlignment="1">
      <alignment/>
    </xf>
    <xf numFmtId="3" fontId="0" fillId="24" borderId="31" xfId="0" applyNumberFormat="1" applyFill="1" applyBorder="1" applyAlignment="1">
      <alignment/>
    </xf>
    <xf numFmtId="0" fontId="4" fillId="0" borderId="0" xfId="0" applyFont="1" applyAlignment="1" applyProtection="1">
      <alignment horizontal="right" vertical="top"/>
      <protection locked="0"/>
    </xf>
    <xf numFmtId="0" fontId="4" fillId="0" borderId="0" xfId="0" applyFont="1" applyAlignment="1" applyProtection="1">
      <alignment vertical="top"/>
      <protection locked="0"/>
    </xf>
    <xf numFmtId="0" fontId="4" fillId="0" borderId="0" xfId="0" applyFont="1" applyAlignment="1">
      <alignment horizontal="right"/>
    </xf>
    <xf numFmtId="0" fontId="0" fillId="0" borderId="0" xfId="0" applyAlignment="1">
      <alignment vertical="center"/>
    </xf>
    <xf numFmtId="0" fontId="0" fillId="0" borderId="16" xfId="0" applyFill="1" applyBorder="1" applyAlignment="1">
      <alignment horizontal="left" vertical="top" wrapText="1"/>
    </xf>
    <xf numFmtId="3" fontId="0" fillId="24" borderId="32" xfId="0" applyNumberFormat="1" applyFill="1" applyBorder="1" applyAlignment="1">
      <alignment/>
    </xf>
    <xf numFmtId="4" fontId="0" fillId="0" borderId="12" xfId="0" applyNumberFormat="1" applyFont="1" applyFill="1" applyBorder="1" applyAlignment="1">
      <alignment/>
    </xf>
    <xf numFmtId="4" fontId="0" fillId="0" borderId="33" xfId="0" applyNumberFormat="1" applyFont="1" applyFill="1" applyBorder="1" applyAlignment="1">
      <alignment/>
    </xf>
    <xf numFmtId="3" fontId="0" fillId="24" borderId="15" xfId="0" applyNumberFormat="1" applyFill="1" applyBorder="1" applyAlignment="1">
      <alignment/>
    </xf>
    <xf numFmtId="0" fontId="2" fillId="0" borderId="0" xfId="0" applyFont="1" applyBorder="1" applyAlignment="1">
      <alignment/>
    </xf>
    <xf numFmtId="0" fontId="23" fillId="0" borderId="0" xfId="0" applyFont="1" applyAlignment="1">
      <alignment/>
    </xf>
    <xf numFmtId="0" fontId="1" fillId="0" borderId="0" xfId="0" applyFont="1" applyBorder="1" applyAlignment="1">
      <alignment horizontal="center"/>
    </xf>
    <xf numFmtId="0" fontId="2" fillId="0" borderId="0" xfId="0" applyFont="1" applyAlignment="1">
      <alignment/>
    </xf>
    <xf numFmtId="3" fontId="15" fillId="0" borderId="0" xfId="0" applyNumberFormat="1" applyFont="1" applyFill="1" applyBorder="1" applyAlignment="1">
      <alignment horizontal="right"/>
    </xf>
    <xf numFmtId="10" fontId="15" fillId="0" borderId="0" xfId="0" applyNumberFormat="1" applyFont="1" applyFill="1" applyBorder="1" applyAlignment="1">
      <alignment/>
    </xf>
    <xf numFmtId="3" fontId="1" fillId="0" borderId="0" xfId="0" applyNumberFormat="1" applyFont="1" applyFill="1" applyBorder="1" applyAlignment="1">
      <alignment/>
    </xf>
    <xf numFmtId="4" fontId="0" fillId="0" borderId="12" xfId="0" applyNumberFormat="1" applyFont="1" applyFill="1" applyBorder="1" applyAlignment="1">
      <alignment horizontal="right"/>
    </xf>
    <xf numFmtId="4" fontId="0" fillId="0" borderId="33" xfId="0" applyNumberFormat="1" applyFont="1" applyFill="1" applyBorder="1" applyAlignment="1">
      <alignment horizontal="right"/>
    </xf>
    <xf numFmtId="4" fontId="0" fillId="0" borderId="34" xfId="0" applyNumberFormat="1" applyFont="1" applyFill="1" applyBorder="1" applyAlignment="1">
      <alignment horizontal="right"/>
    </xf>
    <xf numFmtId="4" fontId="0" fillId="0" borderId="10" xfId="0" applyNumberFormat="1" applyFont="1" applyFill="1" applyBorder="1" applyAlignment="1">
      <alignment/>
    </xf>
    <xf numFmtId="4" fontId="0" fillId="0" borderId="35" xfId="0" applyNumberFormat="1" applyFont="1" applyFill="1" applyBorder="1" applyAlignment="1">
      <alignment/>
    </xf>
    <xf numFmtId="4" fontId="0" fillId="0" borderId="36" xfId="0" applyNumberFormat="1" applyFont="1" applyFill="1" applyBorder="1" applyAlignment="1">
      <alignment/>
    </xf>
    <xf numFmtId="4" fontId="0" fillId="0" borderId="11" xfId="0" applyNumberFormat="1" applyFont="1" applyFill="1" applyBorder="1" applyAlignment="1">
      <alignment/>
    </xf>
    <xf numFmtId="4" fontId="0" fillId="0" borderId="37" xfId="0" applyNumberFormat="1" applyFont="1" applyFill="1" applyBorder="1" applyAlignment="1">
      <alignment/>
    </xf>
    <xf numFmtId="4" fontId="0" fillId="0" borderId="38" xfId="0" applyNumberFormat="1" applyFont="1" applyFill="1" applyBorder="1" applyAlignment="1">
      <alignment/>
    </xf>
    <xf numFmtId="4" fontId="0" fillId="0" borderId="39" xfId="0" applyNumberFormat="1" applyFont="1" applyFill="1" applyBorder="1" applyAlignment="1">
      <alignment/>
    </xf>
    <xf numFmtId="4" fontId="0" fillId="0" borderId="21" xfId="0" applyNumberFormat="1" applyFont="1" applyFill="1" applyBorder="1" applyAlignment="1">
      <alignment/>
    </xf>
    <xf numFmtId="0" fontId="17" fillId="0" borderId="0" xfId="0" applyFont="1" applyFill="1" applyBorder="1" applyAlignment="1">
      <alignment/>
    </xf>
    <xf numFmtId="0" fontId="1" fillId="0" borderId="0" xfId="0" applyFont="1" applyAlignment="1" applyProtection="1">
      <alignment vertical="top" wrapText="1"/>
      <protection locked="0"/>
    </xf>
    <xf numFmtId="0" fontId="12" fillId="0" borderId="0" xfId="0" applyFont="1" applyFill="1" applyAlignment="1">
      <alignment/>
    </xf>
    <xf numFmtId="0" fontId="24" fillId="0" borderId="40" xfId="0" applyFont="1" applyFill="1" applyBorder="1" applyAlignment="1">
      <alignment horizontal="left"/>
    </xf>
    <xf numFmtId="0" fontId="10" fillId="0" borderId="40" xfId="0" applyFont="1" applyFill="1" applyBorder="1" applyAlignment="1">
      <alignment wrapText="1"/>
    </xf>
    <xf numFmtId="0" fontId="24" fillId="0" borderId="41" xfId="0" applyFont="1" applyFill="1" applyBorder="1" applyAlignment="1">
      <alignment horizontal="left"/>
    </xf>
    <xf numFmtId="0" fontId="6" fillId="0" borderId="41" xfId="0" applyFont="1" applyFill="1" applyBorder="1" applyAlignment="1">
      <alignment/>
    </xf>
    <xf numFmtId="14" fontId="3" fillId="0" borderId="40" xfId="0" applyNumberFormat="1" applyFont="1" applyFill="1" applyBorder="1" applyAlignment="1">
      <alignment/>
    </xf>
    <xf numFmtId="0" fontId="0" fillId="0" borderId="40" xfId="0" applyFill="1" applyBorder="1" applyAlignment="1">
      <alignment/>
    </xf>
    <xf numFmtId="0" fontId="3" fillId="0" borderId="0" xfId="0" applyFont="1" applyAlignment="1" applyProtection="1">
      <alignment vertical="top"/>
      <protection locked="0"/>
    </xf>
    <xf numFmtId="0" fontId="3" fillId="0" borderId="0" xfId="0" applyFont="1" applyAlignment="1" applyProtection="1">
      <alignment/>
      <protection locked="0"/>
    </xf>
    <xf numFmtId="0" fontId="3" fillId="0" borderId="0" xfId="0" applyNumberFormat="1" applyFont="1" applyFill="1" applyBorder="1" applyAlignment="1">
      <alignment/>
    </xf>
    <xf numFmtId="0" fontId="3" fillId="0" borderId="0" xfId="0" applyFont="1" applyAlignment="1">
      <alignment/>
    </xf>
    <xf numFmtId="3" fontId="0" fillId="0" borderId="0" xfId="0" applyNumberFormat="1" applyAlignment="1">
      <alignment/>
    </xf>
    <xf numFmtId="0" fontId="11" fillId="0" borderId="0" xfId="0" applyFont="1" applyAlignment="1">
      <alignment vertical="center"/>
    </xf>
    <xf numFmtId="0" fontId="0" fillId="0" borderId="0" xfId="0" applyFont="1" applyFill="1" applyBorder="1" applyAlignment="1">
      <alignment horizontal="left" vertical="center"/>
    </xf>
    <xf numFmtId="14" fontId="3" fillId="0" borderId="0" xfId="0" applyNumberFormat="1" applyFont="1" applyFill="1" applyBorder="1" applyAlignment="1">
      <alignment vertical="center"/>
    </xf>
    <xf numFmtId="0" fontId="0" fillId="0" borderId="0" xfId="0" applyFill="1" applyBorder="1" applyAlignment="1">
      <alignment vertical="center"/>
    </xf>
    <xf numFmtId="0" fontId="0" fillId="0" borderId="40" xfId="0" applyFont="1" applyFill="1" applyBorder="1" applyAlignment="1">
      <alignment horizontal="right"/>
    </xf>
    <xf numFmtId="0" fontId="0" fillId="25" borderId="42" xfId="0" applyFont="1" applyFill="1" applyBorder="1" applyAlignment="1">
      <alignment horizontal="center"/>
    </xf>
    <xf numFmtId="0" fontId="3" fillId="25" borderId="43" xfId="0" applyFont="1" applyFill="1" applyBorder="1" applyAlignment="1">
      <alignment vertical="center"/>
    </xf>
    <xf numFmtId="0" fontId="1" fillId="25" borderId="44" xfId="0" applyFont="1" applyFill="1" applyBorder="1" applyAlignment="1">
      <alignment vertical="center" wrapText="1"/>
    </xf>
    <xf numFmtId="0" fontId="1" fillId="25" borderId="45" xfId="0" applyFont="1" applyFill="1" applyBorder="1" applyAlignment="1">
      <alignment vertical="center" wrapText="1"/>
    </xf>
    <xf numFmtId="0" fontId="1" fillId="25" borderId="45" xfId="0" applyFont="1" applyFill="1" applyBorder="1" applyAlignment="1">
      <alignment horizontal="center" vertical="center" wrapText="1"/>
    </xf>
    <xf numFmtId="0" fontId="1" fillId="25" borderId="46" xfId="0" applyFont="1" applyFill="1" applyBorder="1" applyAlignment="1">
      <alignment horizontal="center" vertical="center"/>
    </xf>
    <xf numFmtId="0" fontId="1" fillId="25" borderId="47" xfId="0" applyFont="1" applyFill="1" applyBorder="1" applyAlignment="1">
      <alignment horizontal="center" vertical="center"/>
    </xf>
    <xf numFmtId="4" fontId="1" fillId="25" borderId="48" xfId="0" applyNumberFormat="1" applyFont="1" applyFill="1" applyBorder="1" applyAlignment="1">
      <alignment horizontal="right"/>
    </xf>
    <xf numFmtId="4" fontId="1" fillId="25" borderId="49" xfId="0" applyNumberFormat="1" applyFont="1" applyFill="1" applyBorder="1" applyAlignment="1">
      <alignment horizontal="right"/>
    </xf>
    <xf numFmtId="4" fontId="1" fillId="25" borderId="50" xfId="0" applyNumberFormat="1" applyFont="1" applyFill="1" applyBorder="1" applyAlignment="1">
      <alignment horizontal="right"/>
    </xf>
    <xf numFmtId="4" fontId="1" fillId="25" borderId="51" xfId="0" applyNumberFormat="1" applyFont="1" applyFill="1" applyBorder="1" applyAlignment="1">
      <alignment horizontal="right"/>
    </xf>
    <xf numFmtId="4" fontId="1" fillId="25" borderId="52" xfId="0" applyNumberFormat="1" applyFont="1" applyFill="1" applyBorder="1" applyAlignment="1">
      <alignment horizontal="right"/>
    </xf>
    <xf numFmtId="0" fontId="1" fillId="25" borderId="53" xfId="0" applyFont="1" applyFill="1" applyBorder="1" applyAlignment="1">
      <alignment vertical="center" wrapText="1"/>
    </xf>
    <xf numFmtId="0" fontId="1" fillId="25" borderId="54" xfId="0" applyFont="1" applyFill="1" applyBorder="1" applyAlignment="1">
      <alignment horizontal="center" vertical="center"/>
    </xf>
    <xf numFmtId="3" fontId="1" fillId="25" borderId="48" xfId="0" applyNumberFormat="1" applyFont="1" applyFill="1" applyBorder="1" applyAlignment="1">
      <alignment/>
    </xf>
    <xf numFmtId="3" fontId="1" fillId="25" borderId="49" xfId="0" applyNumberFormat="1" applyFont="1" applyFill="1" applyBorder="1" applyAlignment="1">
      <alignment/>
    </xf>
    <xf numFmtId="3" fontId="1" fillId="25" borderId="50" xfId="0" applyNumberFormat="1" applyFont="1" applyFill="1" applyBorder="1" applyAlignment="1">
      <alignment/>
    </xf>
    <xf numFmtId="3" fontId="1" fillId="25" borderId="55" xfId="0" applyNumberFormat="1" applyFont="1" applyFill="1" applyBorder="1" applyAlignment="1">
      <alignment horizontal="right"/>
    </xf>
    <xf numFmtId="3" fontId="1" fillId="25" borderId="56" xfId="0" applyNumberFormat="1" applyFont="1" applyFill="1" applyBorder="1" applyAlignment="1">
      <alignment horizontal="right"/>
    </xf>
    <xf numFmtId="3" fontId="1" fillId="25" borderId="18" xfId="0" applyNumberFormat="1" applyFont="1" applyFill="1" applyBorder="1" applyAlignment="1">
      <alignment horizontal="right"/>
    </xf>
    <xf numFmtId="3" fontId="1" fillId="25" borderId="57" xfId="0" applyNumberFormat="1" applyFont="1" applyFill="1" applyBorder="1" applyAlignment="1">
      <alignment horizontal="right"/>
    </xf>
    <xf numFmtId="3" fontId="1" fillId="25" borderId="20" xfId="0" applyNumberFormat="1" applyFont="1" applyFill="1" applyBorder="1" applyAlignment="1">
      <alignment/>
    </xf>
    <xf numFmtId="3" fontId="1" fillId="25" borderId="21" xfId="0" applyNumberFormat="1" applyFont="1" applyFill="1" applyBorder="1" applyAlignment="1">
      <alignment/>
    </xf>
    <xf numFmtId="3" fontId="1" fillId="25" borderId="22" xfId="0" applyNumberFormat="1" applyFont="1" applyFill="1" applyBorder="1" applyAlignment="1">
      <alignment/>
    </xf>
    <xf numFmtId="3" fontId="1" fillId="25" borderId="58" xfId="0" applyNumberFormat="1" applyFont="1" applyFill="1" applyBorder="1" applyAlignment="1">
      <alignment/>
    </xf>
    <xf numFmtId="3" fontId="1" fillId="25" borderId="55" xfId="0" applyNumberFormat="1" applyFont="1" applyFill="1" applyBorder="1" applyAlignment="1">
      <alignment/>
    </xf>
    <xf numFmtId="3" fontId="1" fillId="25" borderId="17" xfId="0" applyNumberFormat="1" applyFont="1" applyFill="1" applyBorder="1" applyAlignment="1">
      <alignment/>
    </xf>
    <xf numFmtId="3" fontId="1" fillId="25" borderId="18" xfId="0" applyNumberFormat="1" applyFont="1" applyFill="1" applyBorder="1" applyAlignment="1">
      <alignment/>
    </xf>
    <xf numFmtId="3" fontId="1" fillId="25" borderId="19" xfId="0" applyNumberFormat="1" applyFont="1" applyFill="1" applyBorder="1" applyAlignment="1">
      <alignment/>
    </xf>
    <xf numFmtId="0" fontId="1" fillId="25" borderId="48" xfId="0" applyFont="1" applyFill="1" applyBorder="1" applyAlignment="1">
      <alignment/>
    </xf>
    <xf numFmtId="0" fontId="1" fillId="25" borderId="55" xfId="0" applyFont="1" applyFill="1" applyBorder="1" applyAlignment="1">
      <alignment/>
    </xf>
    <xf numFmtId="0" fontId="0" fillId="0" borderId="31" xfId="0" applyBorder="1" applyAlignment="1">
      <alignment vertical="top" wrapText="1"/>
    </xf>
    <xf numFmtId="0" fontId="0" fillId="0" borderId="18" xfId="0" applyFill="1" applyBorder="1" applyAlignment="1">
      <alignment horizontal="left" vertical="top" wrapText="1"/>
    </xf>
    <xf numFmtId="0" fontId="1" fillId="25" borderId="16" xfId="0" applyFont="1" applyFill="1" applyBorder="1" applyAlignment="1">
      <alignment horizontal="left" vertical="top" wrapText="1"/>
    </xf>
    <xf numFmtId="0" fontId="0" fillId="25" borderId="20" xfId="0" applyFill="1" applyBorder="1" applyAlignment="1">
      <alignment horizontal="left" vertical="top" wrapText="1"/>
    </xf>
    <xf numFmtId="0" fontId="1" fillId="25" borderId="11" xfId="0" applyFont="1" applyFill="1" applyBorder="1" applyAlignment="1">
      <alignment vertical="top" wrapText="1"/>
    </xf>
    <xf numFmtId="0" fontId="0" fillId="25" borderId="21" xfId="0" applyFill="1" applyBorder="1" applyAlignment="1">
      <alignment vertical="top" wrapText="1"/>
    </xf>
    <xf numFmtId="0" fontId="6" fillId="25" borderId="48" xfId="0" applyFont="1" applyFill="1" applyBorder="1" applyAlignment="1">
      <alignment/>
    </xf>
    <xf numFmtId="0" fontId="3" fillId="25" borderId="58" xfId="0" applyFont="1" applyFill="1" applyBorder="1" applyAlignment="1">
      <alignment/>
    </xf>
    <xf numFmtId="0" fontId="1" fillId="25" borderId="58" xfId="0" applyFont="1" applyFill="1" applyBorder="1" applyAlignment="1" applyProtection="1">
      <alignment horizontal="center" vertical="center" wrapText="1"/>
      <protection/>
    </xf>
    <xf numFmtId="0" fontId="1" fillId="25" borderId="48" xfId="0" applyFont="1" applyFill="1" applyBorder="1" applyAlignment="1">
      <alignment wrapText="1"/>
    </xf>
    <xf numFmtId="0" fontId="1" fillId="25" borderId="48" xfId="0" applyFont="1" applyFill="1" applyBorder="1" applyAlignment="1">
      <alignment/>
    </xf>
    <xf numFmtId="0" fontId="1" fillId="25" borderId="58" xfId="0" applyFont="1" applyFill="1" applyBorder="1" applyAlignment="1">
      <alignment horizontal="center" vertical="center" wrapText="1"/>
    </xf>
    <xf numFmtId="0" fontId="1" fillId="25" borderId="55" xfId="0" applyFont="1" applyFill="1" applyBorder="1" applyAlignment="1">
      <alignment horizontal="center" vertical="center" wrapText="1"/>
    </xf>
    <xf numFmtId="10" fontId="1" fillId="25" borderId="55" xfId="0" applyNumberFormat="1" applyFont="1" applyFill="1" applyBorder="1" applyAlignment="1">
      <alignment/>
    </xf>
    <xf numFmtId="10" fontId="1" fillId="25" borderId="18" xfId="0" applyNumberFormat="1" applyFont="1" applyFill="1" applyBorder="1" applyAlignment="1">
      <alignment/>
    </xf>
    <xf numFmtId="10" fontId="1" fillId="25" borderId="19" xfId="0" applyNumberFormat="1" applyFont="1" applyFill="1" applyBorder="1" applyAlignment="1">
      <alignment/>
    </xf>
    <xf numFmtId="3" fontId="1" fillId="25" borderId="55" xfId="0" applyNumberFormat="1" applyFont="1" applyFill="1" applyBorder="1" applyAlignment="1">
      <alignment wrapText="1"/>
    </xf>
    <xf numFmtId="0" fontId="1" fillId="25" borderId="11" xfId="0" applyFont="1" applyFill="1" applyBorder="1" applyAlignment="1">
      <alignment/>
    </xf>
    <xf numFmtId="43" fontId="1" fillId="25" borderId="48" xfId="0" applyNumberFormat="1" applyFont="1" applyFill="1" applyBorder="1" applyAlignment="1">
      <alignment horizontal="center" vertical="center" wrapText="1"/>
    </xf>
    <xf numFmtId="43" fontId="1" fillId="25" borderId="58" xfId="0" applyNumberFormat="1" applyFont="1" applyFill="1" applyBorder="1" applyAlignment="1">
      <alignment horizontal="center" vertical="center" wrapText="1"/>
    </xf>
    <xf numFmtId="2" fontId="1" fillId="25" borderId="59" xfId="0" applyNumberFormat="1" applyFont="1" applyFill="1" applyBorder="1" applyAlignment="1">
      <alignment horizontal="center" vertical="center" wrapText="1"/>
    </xf>
    <xf numFmtId="43" fontId="1" fillId="25" borderId="59" xfId="0" applyNumberFormat="1" applyFont="1" applyFill="1" applyBorder="1" applyAlignment="1">
      <alignment horizontal="center" vertical="center" wrapText="1"/>
    </xf>
    <xf numFmtId="43" fontId="1" fillId="25" borderId="51" xfId="0" applyNumberFormat="1" applyFont="1" applyFill="1" applyBorder="1" applyAlignment="1">
      <alignment horizontal="center" vertical="center" wrapText="1"/>
    </xf>
    <xf numFmtId="43" fontId="1" fillId="25" borderId="52" xfId="0" applyNumberFormat="1" applyFont="1" applyFill="1" applyBorder="1" applyAlignment="1">
      <alignment horizontal="center" vertical="center" wrapText="1"/>
    </xf>
    <xf numFmtId="3" fontId="1" fillId="25" borderId="24" xfId="0" applyNumberFormat="1" applyFont="1" applyFill="1" applyBorder="1" applyAlignment="1">
      <alignment horizontal="right"/>
    </xf>
    <xf numFmtId="3" fontId="1" fillId="25" borderId="60" xfId="0" applyNumberFormat="1" applyFont="1" applyFill="1" applyBorder="1" applyAlignment="1">
      <alignment horizontal="right"/>
    </xf>
    <xf numFmtId="3" fontId="1" fillId="25" borderId="61" xfId="0" applyNumberFormat="1" applyFont="1" applyFill="1" applyBorder="1" applyAlignment="1">
      <alignment horizontal="right"/>
    </xf>
    <xf numFmtId="3" fontId="1" fillId="25" borderId="23" xfId="0" applyNumberFormat="1" applyFont="1" applyFill="1" applyBorder="1" applyAlignment="1">
      <alignment horizontal="right"/>
    </xf>
    <xf numFmtId="3" fontId="1" fillId="25" borderId="21" xfId="0" applyNumberFormat="1" applyFont="1" applyFill="1" applyBorder="1" applyAlignment="1">
      <alignment horizontal="right"/>
    </xf>
    <xf numFmtId="3" fontId="1" fillId="25" borderId="51" xfId="0" applyNumberFormat="1" applyFont="1" applyFill="1" applyBorder="1" applyAlignment="1">
      <alignment/>
    </xf>
    <xf numFmtId="3" fontId="1" fillId="25" borderId="59" xfId="0" applyNumberFormat="1" applyFont="1" applyFill="1" applyBorder="1" applyAlignment="1">
      <alignment/>
    </xf>
    <xf numFmtId="3" fontId="1" fillId="25" borderId="52" xfId="0" applyNumberFormat="1" applyFont="1" applyFill="1" applyBorder="1" applyAlignment="1">
      <alignment/>
    </xf>
    <xf numFmtId="0" fontId="1" fillId="25" borderId="26" xfId="0" applyFont="1" applyFill="1" applyBorder="1" applyAlignment="1">
      <alignment/>
    </xf>
    <xf numFmtId="3" fontId="1" fillId="25" borderId="56" xfId="0" applyNumberFormat="1" applyFont="1" applyFill="1" applyBorder="1" applyAlignment="1">
      <alignment/>
    </xf>
    <xf numFmtId="0" fontId="1" fillId="25" borderId="23" xfId="0" applyFont="1" applyFill="1" applyBorder="1" applyAlignment="1">
      <alignment horizontal="right"/>
    </xf>
    <xf numFmtId="0" fontId="1" fillId="25" borderId="62" xfId="0" applyFont="1" applyFill="1" applyBorder="1" applyAlignment="1">
      <alignment horizontal="left"/>
    </xf>
    <xf numFmtId="0" fontId="1" fillId="25" borderId="63" xfId="0" applyFont="1" applyFill="1" applyBorder="1" applyAlignment="1">
      <alignment horizontal="left"/>
    </xf>
    <xf numFmtId="0" fontId="0" fillId="25" borderId="48" xfId="0" applyFont="1" applyFill="1" applyBorder="1" applyAlignment="1">
      <alignment horizontal="right"/>
    </xf>
    <xf numFmtId="0" fontId="6" fillId="25" borderId="50" xfId="0" applyFont="1" applyFill="1" applyBorder="1" applyAlignment="1">
      <alignment horizontal="left"/>
    </xf>
    <xf numFmtId="3" fontId="1" fillId="25" borderId="55" xfId="0" applyNumberFormat="1" applyFont="1" applyFill="1" applyBorder="1" applyAlignment="1">
      <alignment/>
    </xf>
    <xf numFmtId="3" fontId="1" fillId="25" borderId="58" xfId="0" applyNumberFormat="1" applyFont="1" applyFill="1" applyBorder="1" applyAlignment="1">
      <alignment/>
    </xf>
    <xf numFmtId="0" fontId="1" fillId="25" borderId="32" xfId="0" applyFont="1" applyFill="1" applyBorder="1" applyAlignment="1">
      <alignment horizontal="right"/>
    </xf>
    <xf numFmtId="0" fontId="3" fillId="25" borderId="64" xfId="0" applyFont="1" applyFill="1" applyBorder="1" applyAlignment="1">
      <alignment horizontal="center"/>
    </xf>
    <xf numFmtId="0" fontId="3" fillId="25" borderId="65" xfId="0" applyFont="1" applyFill="1" applyBorder="1" applyAlignment="1">
      <alignment horizontal="center"/>
    </xf>
    <xf numFmtId="0" fontId="1" fillId="25" borderId="66" xfId="0" applyFont="1" applyFill="1" applyBorder="1" applyAlignment="1" applyProtection="1">
      <alignment horizontal="center" vertical="center" wrapText="1"/>
      <protection/>
    </xf>
    <xf numFmtId="0" fontId="1" fillId="25" borderId="65" xfId="0" applyFont="1" applyFill="1" applyBorder="1" applyAlignment="1" applyProtection="1">
      <alignment horizontal="center" vertical="center" wrapText="1"/>
      <protection/>
    </xf>
    <xf numFmtId="3" fontId="1" fillId="0" borderId="67" xfId="0" applyNumberFormat="1" applyFont="1" applyFill="1" applyBorder="1" applyAlignment="1">
      <alignment horizontal="right"/>
    </xf>
    <xf numFmtId="0" fontId="1" fillId="25" borderId="61" xfId="0" applyFont="1" applyFill="1" applyBorder="1" applyAlignment="1">
      <alignment/>
    </xf>
    <xf numFmtId="0" fontId="1" fillId="0" borderId="54" xfId="0" applyFont="1" applyBorder="1" applyAlignment="1">
      <alignment/>
    </xf>
    <xf numFmtId="0" fontId="0" fillId="0" borderId="68" xfId="0" applyFont="1" applyBorder="1" applyAlignment="1">
      <alignment/>
    </xf>
    <xf numFmtId="0" fontId="0" fillId="25" borderId="62" xfId="0" applyFont="1" applyFill="1" applyBorder="1" applyAlignment="1">
      <alignment vertical="top" wrapText="1"/>
    </xf>
    <xf numFmtId="0" fontId="0" fillId="25" borderId="13" xfId="0" applyFont="1" applyFill="1" applyBorder="1" applyAlignment="1">
      <alignment vertical="top" wrapText="1"/>
    </xf>
    <xf numFmtId="0" fontId="0" fillId="25" borderId="63" xfId="0" applyFont="1" applyFill="1" applyBorder="1" applyAlignment="1">
      <alignment vertical="top" wrapText="1"/>
    </xf>
    <xf numFmtId="3" fontId="0" fillId="25" borderId="10" xfId="0" applyNumberFormat="1" applyFont="1" applyFill="1" applyBorder="1" applyAlignment="1">
      <alignment/>
    </xf>
    <xf numFmtId="3" fontId="0" fillId="25" borderId="35" xfId="0" applyNumberFormat="1" applyFont="1" applyFill="1" applyBorder="1" applyAlignment="1">
      <alignment/>
    </xf>
    <xf numFmtId="0" fontId="0" fillId="25" borderId="23" xfId="0" applyFont="1" applyFill="1" applyBorder="1" applyAlignment="1">
      <alignment vertical="top" wrapText="1"/>
    </xf>
    <xf numFmtId="0" fontId="0" fillId="25" borderId="14" xfId="0" applyFont="1" applyFill="1" applyBorder="1" applyAlignment="1">
      <alignment vertical="top" wrapText="1"/>
    </xf>
    <xf numFmtId="0" fontId="0" fillId="25" borderId="27" xfId="0" applyFont="1" applyFill="1" applyBorder="1" applyAlignment="1">
      <alignment vertical="top" wrapText="1"/>
    </xf>
    <xf numFmtId="3" fontId="0" fillId="25" borderId="11" xfId="0" applyNumberFormat="1" applyFont="1" applyFill="1" applyBorder="1" applyAlignment="1">
      <alignment/>
    </xf>
    <xf numFmtId="3" fontId="0" fillId="25" borderId="37" xfId="0" applyNumberFormat="1" applyFont="1" applyFill="1" applyBorder="1" applyAlignment="1">
      <alignment/>
    </xf>
    <xf numFmtId="0" fontId="0" fillId="25" borderId="11" xfId="0" applyFont="1" applyFill="1" applyBorder="1" applyAlignment="1">
      <alignment vertical="top" wrapText="1"/>
    </xf>
    <xf numFmtId="0" fontId="0" fillId="25" borderId="15" xfId="0" applyFont="1" applyFill="1" applyBorder="1" applyAlignment="1">
      <alignment vertical="top" wrapText="1"/>
    </xf>
    <xf numFmtId="0" fontId="0" fillId="25" borderId="69" xfId="0" applyFont="1" applyFill="1" applyBorder="1" applyAlignment="1">
      <alignment vertical="top" wrapText="1"/>
    </xf>
    <xf numFmtId="3" fontId="0" fillId="25" borderId="31" xfId="0" applyNumberFormat="1" applyFont="1" applyFill="1" applyBorder="1" applyAlignment="1">
      <alignment/>
    </xf>
    <xf numFmtId="3" fontId="0" fillId="25" borderId="70" xfId="0" applyNumberFormat="1" applyFont="1" applyFill="1" applyBorder="1" applyAlignment="1">
      <alignment/>
    </xf>
    <xf numFmtId="0" fontId="27" fillId="26" borderId="48" xfId="0" applyFont="1" applyFill="1" applyBorder="1" applyAlignment="1">
      <alignment/>
    </xf>
    <xf numFmtId="0" fontId="27" fillId="26" borderId="50" xfId="0" applyFont="1" applyFill="1" applyBorder="1" applyAlignment="1">
      <alignment/>
    </xf>
    <xf numFmtId="0" fontId="28" fillId="26" borderId="50" xfId="0" applyFont="1" applyFill="1" applyBorder="1" applyAlignment="1">
      <alignment/>
    </xf>
    <xf numFmtId="0" fontId="28" fillId="26" borderId="58" xfId="0" applyFont="1" applyFill="1" applyBorder="1" applyAlignment="1">
      <alignment/>
    </xf>
    <xf numFmtId="49" fontId="1" fillId="25" borderId="17" xfId="0" applyNumberFormat="1" applyFont="1" applyFill="1" applyBorder="1" applyAlignment="1">
      <alignment/>
    </xf>
    <xf numFmtId="49" fontId="1" fillId="25" borderId="18" xfId="0" applyNumberFormat="1" applyFont="1" applyFill="1" applyBorder="1" applyAlignment="1">
      <alignment/>
    </xf>
    <xf numFmtId="3" fontId="0" fillId="25" borderId="18" xfId="0" applyNumberFormat="1" applyFont="1" applyFill="1" applyBorder="1" applyAlignment="1">
      <alignment/>
    </xf>
    <xf numFmtId="49" fontId="1" fillId="25" borderId="25" xfId="0" applyNumberFormat="1" applyFont="1" applyFill="1" applyBorder="1" applyAlignment="1">
      <alignment/>
    </xf>
    <xf numFmtId="0" fontId="1" fillId="0" borderId="46" xfId="0" applyFont="1" applyBorder="1" applyAlignment="1">
      <alignment/>
    </xf>
    <xf numFmtId="0" fontId="0" fillId="0" borderId="71" xfId="0" applyBorder="1" applyAlignment="1">
      <alignment/>
    </xf>
    <xf numFmtId="3" fontId="0" fillId="25" borderId="17" xfId="0" applyNumberFormat="1" applyFont="1" applyFill="1" applyBorder="1" applyAlignment="1">
      <alignment/>
    </xf>
    <xf numFmtId="3" fontId="0" fillId="25" borderId="19" xfId="0" applyNumberFormat="1" applyFont="1" applyFill="1" applyBorder="1" applyAlignment="1">
      <alignment/>
    </xf>
    <xf numFmtId="0" fontId="1" fillId="0" borderId="72" xfId="0" applyFont="1" applyBorder="1" applyAlignment="1">
      <alignment/>
    </xf>
    <xf numFmtId="3" fontId="0" fillId="0" borderId="61" xfId="0" applyNumberFormat="1" applyFont="1" applyBorder="1" applyAlignment="1">
      <alignment/>
    </xf>
    <xf numFmtId="3" fontId="0" fillId="0" borderId="60" xfId="0" applyNumberFormat="1" applyFont="1" applyBorder="1" applyAlignment="1">
      <alignment/>
    </xf>
    <xf numFmtId="3" fontId="0" fillId="25" borderId="21" xfId="0" applyNumberFormat="1" applyFont="1" applyFill="1" applyBorder="1" applyAlignment="1">
      <alignment/>
    </xf>
    <xf numFmtId="0" fontId="25" fillId="26" borderId="48" xfId="0" applyFont="1" applyFill="1" applyBorder="1" applyAlignment="1">
      <alignment wrapText="1"/>
    </xf>
    <xf numFmtId="0" fontId="25" fillId="26" borderId="52" xfId="0" applyFont="1" applyFill="1" applyBorder="1" applyAlignment="1">
      <alignment vertical="center"/>
    </xf>
    <xf numFmtId="0" fontId="1" fillId="25" borderId="55" xfId="0" applyFont="1" applyFill="1" applyBorder="1" applyAlignment="1">
      <alignment horizontal="left" vertical="center"/>
    </xf>
    <xf numFmtId="3" fontId="1" fillId="25" borderId="61" xfId="0" applyNumberFormat="1" applyFont="1" applyFill="1" applyBorder="1" applyAlignment="1">
      <alignment/>
    </xf>
    <xf numFmtId="3" fontId="0" fillId="0" borderId="61" xfId="0" applyNumberFormat="1" applyFont="1" applyBorder="1" applyAlignment="1">
      <alignment/>
    </xf>
    <xf numFmtId="3" fontId="0" fillId="25" borderId="60" xfId="0" applyNumberFormat="1" applyFont="1" applyFill="1" applyBorder="1" applyAlignment="1">
      <alignment/>
    </xf>
    <xf numFmtId="10" fontId="1" fillId="25" borderId="18" xfId="0" applyNumberFormat="1" applyFont="1" applyFill="1" applyBorder="1" applyAlignment="1">
      <alignment horizontal="right"/>
    </xf>
    <xf numFmtId="14" fontId="0" fillId="0" borderId="0" xfId="0" applyNumberFormat="1" applyFont="1" applyFill="1" applyBorder="1" applyAlignment="1">
      <alignment/>
    </xf>
    <xf numFmtId="43" fontId="1" fillId="25" borderId="48" xfId="0" applyNumberFormat="1" applyFont="1" applyFill="1" applyBorder="1" applyAlignment="1">
      <alignment/>
    </xf>
    <xf numFmtId="0" fontId="1" fillId="25" borderId="67" xfId="0" applyFont="1" applyFill="1" applyBorder="1" applyAlignment="1">
      <alignment/>
    </xf>
    <xf numFmtId="0" fontId="1" fillId="25" borderId="73" xfId="0" applyFont="1" applyFill="1" applyBorder="1" applyAlignment="1">
      <alignment/>
    </xf>
    <xf numFmtId="3" fontId="0" fillId="25" borderId="17" xfId="0" applyNumberFormat="1" applyFont="1" applyFill="1" applyBorder="1" applyAlignment="1" applyProtection="1">
      <alignment horizontal="right" vertical="top"/>
      <protection locked="0"/>
    </xf>
    <xf numFmtId="3" fontId="0" fillId="25" borderId="18" xfId="0" applyNumberFormat="1" applyFont="1" applyFill="1" applyBorder="1" applyAlignment="1" applyProtection="1">
      <alignment horizontal="right" vertical="top"/>
      <protection locked="0"/>
    </xf>
    <xf numFmtId="0" fontId="1" fillId="25" borderId="64" xfId="0" applyFont="1" applyFill="1" applyBorder="1" applyAlignment="1">
      <alignment/>
    </xf>
    <xf numFmtId="0" fontId="0" fillId="0" borderId="0" xfId="0" applyFill="1" applyBorder="1" applyAlignment="1">
      <alignment/>
    </xf>
    <xf numFmtId="0" fontId="1" fillId="25" borderId="50" xfId="0" applyFont="1" applyFill="1" applyBorder="1" applyAlignment="1" applyProtection="1">
      <alignment horizontal="left" vertical="top"/>
      <protection locked="0"/>
    </xf>
    <xf numFmtId="3" fontId="1" fillId="25" borderId="55" xfId="0" applyNumberFormat="1" applyFont="1" applyFill="1" applyBorder="1" applyAlignment="1" applyProtection="1">
      <alignment horizontal="right" vertical="top"/>
      <protection locked="0"/>
    </xf>
    <xf numFmtId="0" fontId="1" fillId="25" borderId="65" xfId="0" applyFont="1" applyFill="1" applyBorder="1" applyAlignment="1">
      <alignment/>
    </xf>
    <xf numFmtId="0" fontId="19" fillId="0" borderId="0" xfId="0" applyFont="1" applyAlignment="1">
      <alignment/>
    </xf>
    <xf numFmtId="3" fontId="0" fillId="0" borderId="17" xfId="0" applyNumberFormat="1" applyFont="1" applyFill="1" applyBorder="1" applyAlignment="1">
      <alignment/>
    </xf>
    <xf numFmtId="3" fontId="0" fillId="0" borderId="18" xfId="0" applyNumberFormat="1" applyFont="1" applyFill="1" applyBorder="1" applyAlignment="1">
      <alignment/>
    </xf>
    <xf numFmtId="0" fontId="0" fillId="0" borderId="74" xfId="0" applyFont="1" applyFill="1" applyBorder="1" applyAlignment="1">
      <alignment/>
    </xf>
    <xf numFmtId="0" fontId="1" fillId="0" borderId="74" xfId="0" applyFont="1" applyFill="1" applyBorder="1" applyAlignment="1">
      <alignment/>
    </xf>
    <xf numFmtId="3" fontId="1" fillId="0" borderId="74" xfId="0" applyNumberFormat="1" applyFont="1" applyFill="1" applyBorder="1" applyAlignment="1">
      <alignment/>
    </xf>
    <xf numFmtId="0" fontId="0" fillId="0" borderId="75" xfId="0" applyFont="1" applyFill="1" applyBorder="1" applyAlignment="1">
      <alignment/>
    </xf>
    <xf numFmtId="0" fontId="1" fillId="0" borderId="75" xfId="0" applyFont="1" applyFill="1" applyBorder="1" applyAlignment="1">
      <alignment/>
    </xf>
    <xf numFmtId="3" fontId="1" fillId="0" borderId="75" xfId="0" applyNumberFormat="1" applyFont="1" applyFill="1" applyBorder="1" applyAlignment="1">
      <alignment/>
    </xf>
    <xf numFmtId="3" fontId="0" fillId="25" borderId="76" xfId="0" applyNumberFormat="1" applyFont="1" applyFill="1" applyBorder="1" applyAlignment="1">
      <alignment/>
    </xf>
    <xf numFmtId="0" fontId="11" fillId="0" borderId="0" xfId="0" applyFont="1" applyAlignment="1" applyProtection="1">
      <alignment vertical="top"/>
      <protection locked="0"/>
    </xf>
    <xf numFmtId="0" fontId="11" fillId="0" borderId="77" xfId="0" applyFont="1" applyBorder="1" applyAlignment="1" applyProtection="1">
      <alignment vertical="top"/>
      <protection locked="0"/>
    </xf>
    <xf numFmtId="0" fontId="2" fillId="0" borderId="77" xfId="0" applyFont="1" applyBorder="1" applyAlignment="1" applyProtection="1">
      <alignment/>
      <protection locked="0"/>
    </xf>
    <xf numFmtId="0" fontId="14" fillId="0" borderId="77" xfId="0" applyFont="1" applyBorder="1" applyAlignment="1" applyProtection="1">
      <alignment vertical="top"/>
      <protection locked="0"/>
    </xf>
    <xf numFmtId="0" fontId="4" fillId="0" borderId="77" xfId="0" applyFont="1" applyBorder="1" applyAlignment="1" applyProtection="1">
      <alignment horizontal="right" vertical="top"/>
      <protection locked="0"/>
    </xf>
    <xf numFmtId="0" fontId="3" fillId="0" borderId="0" xfId="0" applyFont="1" applyBorder="1" applyAlignment="1" applyProtection="1">
      <alignment vertical="top"/>
      <protection locked="0"/>
    </xf>
    <xf numFmtId="10" fontId="0" fillId="25" borderId="61" xfId="0" applyNumberFormat="1" applyFill="1" applyBorder="1" applyAlignment="1">
      <alignment/>
    </xf>
    <xf numFmtId="10" fontId="0" fillId="25" borderId="18" xfId="0" applyNumberFormat="1" applyFill="1" applyBorder="1" applyAlignment="1">
      <alignment/>
    </xf>
    <xf numFmtId="10" fontId="0" fillId="25" borderId="57" xfId="0" applyNumberFormat="1" applyFill="1" applyBorder="1" applyAlignment="1">
      <alignment/>
    </xf>
    <xf numFmtId="3" fontId="0" fillId="25" borderId="20" xfId="0" applyNumberFormat="1" applyFont="1" applyFill="1" applyBorder="1" applyAlignment="1">
      <alignment/>
    </xf>
    <xf numFmtId="3" fontId="1" fillId="0" borderId="67" xfId="0" applyNumberFormat="1" applyFont="1" applyFill="1" applyBorder="1" applyAlignment="1">
      <alignment wrapText="1"/>
    </xf>
    <xf numFmtId="14" fontId="3" fillId="0" borderId="0" xfId="0" applyNumberFormat="1" applyFont="1" applyFill="1" applyBorder="1" applyAlignment="1">
      <alignment horizontal="center"/>
    </xf>
    <xf numFmtId="14" fontId="3" fillId="0" borderId="0" xfId="0" applyNumberFormat="1" applyFont="1" applyFill="1" applyBorder="1" applyAlignment="1">
      <alignment horizontal="left"/>
    </xf>
    <xf numFmtId="0" fontId="3" fillId="25" borderId="58" xfId="0" applyFont="1" applyFill="1" applyBorder="1" applyAlignment="1">
      <alignment horizontal="center"/>
    </xf>
    <xf numFmtId="0" fontId="3" fillId="25" borderId="48" xfId="0" applyFont="1" applyFill="1" applyBorder="1" applyAlignment="1">
      <alignment horizontal="center"/>
    </xf>
    <xf numFmtId="0" fontId="29" fillId="0" borderId="0" xfId="0" applyFont="1" applyAlignment="1">
      <alignment/>
    </xf>
    <xf numFmtId="0" fontId="9" fillId="0" borderId="0" xfId="0" applyFont="1" applyAlignment="1">
      <alignment/>
    </xf>
    <xf numFmtId="0" fontId="1" fillId="0" borderId="78" xfId="0" applyFont="1" applyBorder="1" applyAlignment="1">
      <alignment horizontal="center"/>
    </xf>
    <xf numFmtId="0" fontId="0" fillId="0" borderId="0" xfId="0" applyFont="1" applyAlignment="1">
      <alignment horizontal="right"/>
    </xf>
    <xf numFmtId="0" fontId="9" fillId="0" borderId="0" xfId="0" applyFont="1" applyBorder="1" applyAlignment="1">
      <alignment/>
    </xf>
    <xf numFmtId="0" fontId="1" fillId="25" borderId="50" xfId="0" applyFont="1" applyFill="1" applyBorder="1" applyAlignment="1">
      <alignment/>
    </xf>
    <xf numFmtId="0" fontId="1" fillId="25" borderId="58" xfId="0" applyFont="1" applyFill="1" applyBorder="1" applyAlignment="1">
      <alignment/>
    </xf>
    <xf numFmtId="0" fontId="1" fillId="25" borderId="79" xfId="0" applyFont="1" applyFill="1" applyBorder="1" applyAlignment="1">
      <alignment vertical="center" wrapText="1"/>
    </xf>
    <xf numFmtId="0" fontId="1" fillId="25" borderId="80" xfId="0" applyFont="1" applyFill="1" applyBorder="1" applyAlignment="1">
      <alignment horizontal="center" vertical="center" wrapText="1"/>
    </xf>
    <xf numFmtId="0" fontId="1" fillId="25" borderId="68" xfId="0" applyFont="1" applyFill="1" applyBorder="1" applyAlignment="1">
      <alignment horizontal="center" vertical="center"/>
    </xf>
    <xf numFmtId="0" fontId="18" fillId="0" borderId="0" xfId="0" applyFont="1" applyAlignment="1" applyProtection="1">
      <alignment horizontal="right" vertical="top"/>
      <protection locked="0"/>
    </xf>
    <xf numFmtId="0" fontId="0" fillId="25" borderId="28" xfId="0" applyFont="1" applyFill="1" applyBorder="1" applyAlignment="1">
      <alignment vertical="top" wrapText="1"/>
    </xf>
    <xf numFmtId="3" fontId="20" fillId="0" borderId="50" xfId="0" applyNumberFormat="1" applyFont="1" applyBorder="1" applyAlignment="1" applyProtection="1">
      <alignment vertical="top"/>
      <protection locked="0"/>
    </xf>
    <xf numFmtId="3" fontId="0" fillId="25" borderId="17" xfId="61" applyNumberFormat="1" applyFont="1" applyFill="1" applyBorder="1" applyAlignment="1" applyProtection="1">
      <alignment vertical="top"/>
      <protection locked="0"/>
    </xf>
    <xf numFmtId="3" fontId="0" fillId="25" borderId="18" xfId="61" applyNumberFormat="1" applyFont="1" applyFill="1" applyBorder="1" applyAlignment="1" applyProtection="1">
      <alignment vertical="top"/>
      <protection locked="0"/>
    </xf>
    <xf numFmtId="0" fontId="3" fillId="25" borderId="73" xfId="0" applyFont="1" applyFill="1" applyBorder="1" applyAlignment="1">
      <alignment horizontal="center"/>
    </xf>
    <xf numFmtId="3" fontId="1" fillId="25" borderId="76" xfId="0" applyNumberFormat="1" applyFont="1" applyFill="1" applyBorder="1" applyAlignment="1" applyProtection="1">
      <alignment horizontal="right" vertical="center" wrapText="1"/>
      <protection/>
    </xf>
    <xf numFmtId="3" fontId="1" fillId="25" borderId="73" xfId="0" applyNumberFormat="1" applyFont="1" applyFill="1" applyBorder="1" applyAlignment="1" applyProtection="1">
      <alignment horizontal="right" vertical="center" wrapText="1"/>
      <protection/>
    </xf>
    <xf numFmtId="0" fontId="1" fillId="25" borderId="27" xfId="0" applyFont="1" applyFill="1" applyBorder="1" applyAlignment="1">
      <alignment/>
    </xf>
    <xf numFmtId="3" fontId="0" fillId="0" borderId="18" xfId="0" applyNumberFormat="1" applyFont="1" applyFill="1" applyBorder="1" applyAlignment="1" applyProtection="1">
      <alignment horizontal="right" vertical="center" wrapText="1"/>
      <protection/>
    </xf>
    <xf numFmtId="3" fontId="0" fillId="0" borderId="21" xfId="0" applyNumberFormat="1" applyFont="1" applyFill="1" applyBorder="1" applyAlignment="1" applyProtection="1">
      <alignment horizontal="right" vertical="center" wrapText="1"/>
      <protection/>
    </xf>
    <xf numFmtId="3" fontId="1" fillId="25" borderId="21" xfId="0" applyNumberFormat="1" applyFont="1" applyFill="1" applyBorder="1" applyAlignment="1" applyProtection="1">
      <alignment horizontal="right" vertical="center" wrapText="1"/>
      <protection/>
    </xf>
    <xf numFmtId="0" fontId="1" fillId="25" borderId="29" xfId="0" applyFont="1" applyFill="1" applyBorder="1" applyAlignment="1">
      <alignment/>
    </xf>
    <xf numFmtId="3" fontId="1" fillId="25" borderId="55" xfId="0" applyNumberFormat="1" applyFont="1" applyFill="1" applyBorder="1" applyAlignment="1" applyProtection="1">
      <alignment horizontal="right" vertical="center" wrapText="1"/>
      <protection/>
    </xf>
    <xf numFmtId="3" fontId="1" fillId="25" borderId="58" xfId="0" applyNumberFormat="1" applyFont="1" applyFill="1" applyBorder="1" applyAlignment="1" applyProtection="1">
      <alignment horizontal="right" vertical="center" wrapText="1"/>
      <protection/>
    </xf>
    <xf numFmtId="0" fontId="1" fillId="25" borderId="55" xfId="0" applyFont="1" applyFill="1" applyBorder="1" applyAlignment="1" applyProtection="1">
      <alignment horizontal="center" vertical="center" wrapText="1"/>
      <protection/>
    </xf>
    <xf numFmtId="0" fontId="1" fillId="25" borderId="48" xfId="0" applyFont="1" applyFill="1" applyBorder="1" applyAlignment="1">
      <alignment horizontal="left" vertical="center"/>
    </xf>
    <xf numFmtId="3" fontId="1" fillId="25" borderId="58" xfId="0" applyNumberFormat="1" applyFont="1" applyFill="1" applyBorder="1" applyAlignment="1">
      <alignment wrapText="1"/>
    </xf>
    <xf numFmtId="0" fontId="1" fillId="25" borderId="58" xfId="0" applyFont="1" applyFill="1" applyBorder="1" applyAlignment="1">
      <alignment horizontal="left" vertical="center"/>
    </xf>
    <xf numFmtId="0" fontId="21" fillId="0" borderId="0" xfId="0" applyFont="1" applyBorder="1" applyAlignment="1">
      <alignment/>
    </xf>
    <xf numFmtId="43" fontId="1" fillId="25" borderId="81" xfId="0" applyNumberFormat="1" applyFont="1" applyFill="1" applyBorder="1" applyAlignment="1">
      <alignment horizontal="left" wrapText="1"/>
    </xf>
    <xf numFmtId="43" fontId="1" fillId="25" borderId="64" xfId="0" applyNumberFormat="1" applyFont="1" applyFill="1" applyBorder="1" applyAlignment="1">
      <alignment horizontal="left" wrapText="1"/>
    </xf>
    <xf numFmtId="0" fontId="1" fillId="25" borderId="82" xfId="0" applyFont="1" applyFill="1" applyBorder="1" applyAlignment="1">
      <alignment horizontal="right"/>
    </xf>
    <xf numFmtId="3" fontId="0" fillId="0" borderId="19" xfId="0" applyNumberFormat="1" applyFont="1" applyFill="1" applyBorder="1" applyAlignment="1">
      <alignment/>
    </xf>
    <xf numFmtId="0" fontId="1" fillId="0" borderId="83" xfId="0" applyFont="1" applyBorder="1" applyAlignment="1">
      <alignment/>
    </xf>
    <xf numFmtId="3" fontId="4" fillId="0" borderId="84" xfId="0" applyNumberFormat="1" applyFont="1" applyFill="1" applyBorder="1" applyAlignment="1" applyProtection="1">
      <alignment horizontal="left" vertical="top"/>
      <protection locked="0"/>
    </xf>
    <xf numFmtId="0" fontId="0" fillId="0" borderId="85" xfId="0" applyFont="1" applyBorder="1" applyAlignment="1">
      <alignment/>
    </xf>
    <xf numFmtId="3" fontId="4" fillId="0" borderId="86" xfId="0" applyNumberFormat="1" applyFont="1" applyFill="1" applyBorder="1" applyAlignment="1" applyProtection="1">
      <alignment horizontal="left" vertical="top"/>
      <protection locked="0"/>
    </xf>
    <xf numFmtId="3" fontId="4" fillId="0" borderId="87" xfId="0" applyNumberFormat="1" applyFont="1" applyFill="1" applyBorder="1" applyAlignment="1" applyProtection="1">
      <alignment horizontal="left" vertical="top"/>
      <protection locked="0"/>
    </xf>
    <xf numFmtId="43" fontId="1" fillId="25" borderId="58" xfId="0" applyNumberFormat="1" applyFont="1" applyFill="1" applyBorder="1" applyAlignment="1">
      <alignment/>
    </xf>
    <xf numFmtId="0" fontId="1" fillId="25" borderId="58" xfId="0" applyFont="1" applyFill="1" applyBorder="1" applyAlignment="1">
      <alignment/>
    </xf>
    <xf numFmtId="3" fontId="4" fillId="25" borderId="17" xfId="0" applyNumberFormat="1" applyFont="1" applyFill="1" applyBorder="1" applyAlignment="1" applyProtection="1">
      <alignment horizontal="left" vertical="top"/>
      <protection locked="0"/>
    </xf>
    <xf numFmtId="3" fontId="4" fillId="25" borderId="18" xfId="0" applyNumberFormat="1" applyFont="1" applyFill="1" applyBorder="1" applyAlignment="1" applyProtection="1">
      <alignment horizontal="left" vertical="top"/>
      <protection locked="0"/>
    </xf>
    <xf numFmtId="3" fontId="4" fillId="25" borderId="19" xfId="0" applyNumberFormat="1" applyFont="1" applyFill="1" applyBorder="1" applyAlignment="1" applyProtection="1">
      <alignment horizontal="left" vertical="top"/>
      <protection locked="0"/>
    </xf>
    <xf numFmtId="43" fontId="1" fillId="25" borderId="48" xfId="0" applyNumberFormat="1" applyFont="1" applyFill="1" applyBorder="1" applyAlignment="1">
      <alignment horizontal="left"/>
    </xf>
    <xf numFmtId="3" fontId="1" fillId="25" borderId="25" xfId="0" applyNumberFormat="1" applyFont="1" applyFill="1" applyBorder="1" applyAlignment="1">
      <alignment/>
    </xf>
    <xf numFmtId="3" fontId="1" fillId="25" borderId="61" xfId="0" applyNumberFormat="1" applyFont="1" applyFill="1" applyBorder="1" applyAlignment="1">
      <alignment/>
    </xf>
    <xf numFmtId="3" fontId="1" fillId="25" borderId="66" xfId="0" applyNumberFormat="1" applyFont="1" applyFill="1" applyBorder="1" applyAlignment="1">
      <alignment/>
    </xf>
    <xf numFmtId="0" fontId="1" fillId="0" borderId="0" xfId="0" applyFont="1" applyAlignment="1">
      <alignment/>
    </xf>
    <xf numFmtId="0" fontId="1" fillId="25" borderId="11" xfId="0" applyFont="1" applyFill="1" applyBorder="1" applyAlignment="1">
      <alignment horizontal="left"/>
    </xf>
    <xf numFmtId="0" fontId="12" fillId="0" borderId="0" xfId="0" applyFont="1" applyAlignment="1">
      <alignment/>
    </xf>
    <xf numFmtId="0" fontId="25" fillId="0" borderId="0" xfId="0" applyFont="1" applyFill="1" applyAlignment="1">
      <alignment/>
    </xf>
    <xf numFmtId="0" fontId="3" fillId="0" borderId="88" xfId="0" applyFont="1" applyFill="1" applyBorder="1" applyAlignment="1">
      <alignment horizontal="right"/>
    </xf>
    <xf numFmtId="0" fontId="0" fillId="0" borderId="89" xfId="0" applyFill="1" applyBorder="1" applyAlignment="1">
      <alignment horizontal="center"/>
    </xf>
    <xf numFmtId="4" fontId="0" fillId="0" borderId="22" xfId="0" applyNumberFormat="1" applyFont="1" applyFill="1" applyBorder="1" applyAlignment="1">
      <alignment/>
    </xf>
    <xf numFmtId="0" fontId="20" fillId="0" borderId="0" xfId="0" applyFont="1" applyBorder="1" applyAlignment="1" applyProtection="1">
      <alignment vertical="top"/>
      <protection locked="0"/>
    </xf>
    <xf numFmtId="3" fontId="20" fillId="0" borderId="0" xfId="0" applyNumberFormat="1" applyFont="1" applyBorder="1" applyAlignment="1" applyProtection="1">
      <alignment vertical="top"/>
      <protection locked="0"/>
    </xf>
    <xf numFmtId="3" fontId="19" fillId="0" borderId="50" xfId="0" applyNumberFormat="1" applyFont="1" applyFill="1" applyBorder="1" applyAlignment="1">
      <alignment/>
    </xf>
    <xf numFmtId="3" fontId="1" fillId="25" borderId="21" xfId="0" applyNumberFormat="1" applyFont="1" applyFill="1" applyBorder="1" applyAlignment="1">
      <alignment horizontal="center"/>
    </xf>
    <xf numFmtId="0" fontId="26" fillId="0" borderId="67" xfId="0" applyFont="1" applyFill="1" applyBorder="1" applyAlignment="1">
      <alignment/>
    </xf>
    <xf numFmtId="0" fontId="26" fillId="0" borderId="0" xfId="0" applyFont="1" applyFill="1" applyBorder="1" applyAlignment="1">
      <alignment/>
    </xf>
    <xf numFmtId="0" fontId="1" fillId="25" borderId="90" xfId="0" applyFont="1" applyFill="1" applyBorder="1" applyAlignment="1">
      <alignment/>
    </xf>
    <xf numFmtId="0" fontId="1" fillId="25" borderId="90" xfId="0" applyFont="1" applyFill="1" applyBorder="1" applyAlignment="1">
      <alignment wrapText="1"/>
    </xf>
    <xf numFmtId="3" fontId="1" fillId="0" borderId="61" xfId="0" applyNumberFormat="1" applyFont="1" applyFill="1" applyBorder="1" applyAlignment="1">
      <alignment/>
    </xf>
    <xf numFmtId="3" fontId="0" fillId="25" borderId="38" xfId="0" applyNumberFormat="1" applyFont="1" applyFill="1" applyBorder="1" applyAlignment="1">
      <alignment/>
    </xf>
    <xf numFmtId="0" fontId="1" fillId="25" borderId="55" xfId="0" applyFont="1" applyFill="1" applyBorder="1" applyAlignment="1" applyProtection="1">
      <alignment horizontal="center" vertical="center" wrapText="1"/>
      <protection locked="0"/>
    </xf>
    <xf numFmtId="10" fontId="0" fillId="25" borderId="18" xfId="0" applyNumberFormat="1" applyFont="1" applyFill="1" applyBorder="1" applyAlignment="1" applyProtection="1">
      <alignment vertical="top"/>
      <protection locked="0"/>
    </xf>
    <xf numFmtId="0" fontId="3" fillId="0" borderId="0" xfId="0" applyFont="1" applyFill="1" applyBorder="1" applyAlignment="1">
      <alignment horizontal="left"/>
    </xf>
    <xf numFmtId="10" fontId="0" fillId="25" borderId="19" xfId="0" applyNumberFormat="1" applyFont="1" applyFill="1" applyBorder="1" applyAlignment="1" applyProtection="1">
      <alignment vertical="top"/>
      <protection locked="0"/>
    </xf>
    <xf numFmtId="9" fontId="1" fillId="25" borderId="55" xfId="0" applyNumberFormat="1" applyFont="1" applyFill="1" applyBorder="1" applyAlignment="1" applyProtection="1">
      <alignment vertical="top"/>
      <protection locked="0"/>
    </xf>
    <xf numFmtId="0" fontId="21" fillId="25" borderId="55" xfId="0" applyFont="1" applyFill="1" applyBorder="1" applyAlignment="1">
      <alignment/>
    </xf>
    <xf numFmtId="3" fontId="1" fillId="25" borderId="39" xfId="0" applyNumberFormat="1" applyFont="1" applyFill="1" applyBorder="1" applyAlignment="1">
      <alignment/>
    </xf>
    <xf numFmtId="3" fontId="1" fillId="25" borderId="38" xfId="0" applyNumberFormat="1" applyFont="1" applyFill="1" applyBorder="1" applyAlignment="1">
      <alignment/>
    </xf>
    <xf numFmtId="3" fontId="0" fillId="25" borderId="19" xfId="0" applyNumberFormat="1" applyFont="1" applyFill="1" applyBorder="1" applyAlignment="1" applyProtection="1">
      <alignment horizontal="right" vertical="top"/>
      <protection locked="0"/>
    </xf>
    <xf numFmtId="3" fontId="0" fillId="25" borderId="19" xfId="61" applyNumberFormat="1" applyFont="1" applyFill="1" applyBorder="1" applyAlignment="1" applyProtection="1">
      <alignment vertical="top"/>
      <protection locked="0"/>
    </xf>
    <xf numFmtId="3" fontId="0" fillId="25" borderId="61" xfId="0" applyNumberFormat="1" applyFont="1" applyFill="1" applyBorder="1" applyAlignment="1">
      <alignment/>
    </xf>
    <xf numFmtId="3" fontId="0" fillId="0" borderId="61" xfId="61" applyNumberFormat="1" applyFont="1" applyFill="1" applyBorder="1" applyAlignment="1" applyProtection="1">
      <alignment vertical="top"/>
      <protection locked="0"/>
    </xf>
    <xf numFmtId="3" fontId="0" fillId="0" borderId="18" xfId="61" applyNumberFormat="1" applyFont="1" applyFill="1" applyBorder="1" applyAlignment="1" applyProtection="1">
      <alignment vertical="top"/>
      <protection locked="0"/>
    </xf>
    <xf numFmtId="3" fontId="0" fillId="0" borderId="57" xfId="61" applyNumberFormat="1" applyFont="1" applyFill="1" applyBorder="1" applyAlignment="1" applyProtection="1">
      <alignment vertical="top"/>
      <protection locked="0"/>
    </xf>
    <xf numFmtId="0" fontId="1" fillId="0" borderId="67" xfId="0" applyFont="1" applyFill="1" applyBorder="1" applyAlignment="1">
      <alignment horizontal="left"/>
    </xf>
    <xf numFmtId="0" fontId="1" fillId="0" borderId="54" xfId="0" applyFont="1" applyBorder="1" applyAlignment="1">
      <alignment horizontal="left"/>
    </xf>
    <xf numFmtId="0" fontId="1" fillId="0" borderId="64" xfId="0" applyFont="1" applyBorder="1" applyAlignment="1">
      <alignment horizontal="left"/>
    </xf>
    <xf numFmtId="0" fontId="0" fillId="0" borderId="0" xfId="0" applyFont="1" applyAlignment="1" applyProtection="1">
      <alignment vertical="top"/>
      <protection locked="0"/>
    </xf>
    <xf numFmtId="0" fontId="11" fillId="0" borderId="0" xfId="0" applyFont="1" applyFill="1" applyAlignment="1">
      <alignment/>
    </xf>
    <xf numFmtId="0" fontId="11" fillId="0" borderId="0" xfId="0" applyFont="1" applyAlignment="1">
      <alignment/>
    </xf>
    <xf numFmtId="0" fontId="11" fillId="0" borderId="91" xfId="0" applyFont="1" applyBorder="1" applyAlignment="1">
      <alignment/>
    </xf>
    <xf numFmtId="0" fontId="11" fillId="0" borderId="92" xfId="0" applyFont="1" applyBorder="1" applyAlignment="1">
      <alignment/>
    </xf>
    <xf numFmtId="0" fontId="0" fillId="0" borderId="92" xfId="0" applyBorder="1" applyAlignment="1">
      <alignment/>
    </xf>
    <xf numFmtId="0" fontId="0" fillId="0" borderId="93" xfId="0" applyBorder="1" applyAlignment="1">
      <alignment/>
    </xf>
    <xf numFmtId="0" fontId="0" fillId="0" borderId="0" xfId="0" applyAlignment="1" quotePrefix="1">
      <alignment/>
    </xf>
    <xf numFmtId="0" fontId="2" fillId="0" borderId="0" xfId="0" applyFont="1" applyFill="1" applyAlignment="1">
      <alignment horizontal="left"/>
    </xf>
    <xf numFmtId="0" fontId="2" fillId="0" borderId="0" xfId="0" applyFont="1" applyAlignment="1">
      <alignment horizontal="left"/>
    </xf>
    <xf numFmtId="0" fontId="2" fillId="0" borderId="94" xfId="0" applyFont="1" applyBorder="1" applyAlignment="1">
      <alignment horizontal="left"/>
    </xf>
    <xf numFmtId="0" fontId="2" fillId="0" borderId="0" xfId="0" applyFont="1" applyBorder="1" applyAlignment="1">
      <alignment horizontal="left"/>
    </xf>
    <xf numFmtId="0" fontId="0" fillId="0" borderId="0" xfId="0" applyBorder="1" applyAlignment="1">
      <alignment/>
    </xf>
    <xf numFmtId="0" fontId="0" fillId="0" borderId="95" xfId="0" applyBorder="1" applyAlignment="1">
      <alignment/>
    </xf>
    <xf numFmtId="0" fontId="2" fillId="0" borderId="0" xfId="0" applyFont="1" applyAlignment="1" quotePrefix="1">
      <alignment horizontal="left"/>
    </xf>
    <xf numFmtId="0" fontId="2" fillId="0" borderId="96" xfId="0" applyFont="1" applyBorder="1" applyAlignment="1">
      <alignment horizontal="left"/>
    </xf>
    <xf numFmtId="0" fontId="2" fillId="0" borderId="97" xfId="0" applyFont="1" applyBorder="1" applyAlignment="1">
      <alignment horizontal="left"/>
    </xf>
    <xf numFmtId="0" fontId="0" fillId="0" borderId="97" xfId="0" applyBorder="1" applyAlignment="1">
      <alignment/>
    </xf>
    <xf numFmtId="0" fontId="0" fillId="0" borderId="98" xfId="0" applyBorder="1" applyAlignment="1">
      <alignment/>
    </xf>
    <xf numFmtId="3" fontId="0" fillId="25" borderId="58" xfId="0" applyNumberFormat="1" applyFill="1" applyBorder="1" applyAlignment="1">
      <alignment/>
    </xf>
    <xf numFmtId="0" fontId="30" fillId="0" borderId="0" xfId="0" applyFont="1" applyBorder="1" applyAlignment="1">
      <alignment/>
    </xf>
    <xf numFmtId="9" fontId="1" fillId="25" borderId="18" xfId="61" applyFont="1" applyFill="1" applyBorder="1" applyAlignment="1">
      <alignment horizontal="center"/>
    </xf>
    <xf numFmtId="9" fontId="1" fillId="25" borderId="19" xfId="61" applyFont="1" applyFill="1" applyBorder="1" applyAlignment="1">
      <alignment horizontal="center"/>
    </xf>
    <xf numFmtId="0" fontId="0" fillId="0" borderId="0" xfId="0" applyFont="1" applyFill="1" applyAlignment="1">
      <alignment/>
    </xf>
    <xf numFmtId="9" fontId="1" fillId="25" borderId="99" xfId="61" applyFont="1" applyFill="1" applyBorder="1" applyAlignment="1" quotePrefix="1">
      <alignment horizontal="center"/>
    </xf>
    <xf numFmtId="0" fontId="1" fillId="25" borderId="81" xfId="0" applyFont="1" applyFill="1" applyBorder="1" applyAlignment="1">
      <alignment/>
    </xf>
    <xf numFmtId="0" fontId="0" fillId="25" borderId="100" xfId="0" applyFill="1" applyBorder="1" applyAlignment="1">
      <alignment/>
    </xf>
    <xf numFmtId="0" fontId="0" fillId="25" borderId="101" xfId="0" applyFill="1" applyBorder="1" applyAlignment="1">
      <alignment/>
    </xf>
    <xf numFmtId="0" fontId="0" fillId="25" borderId="67" xfId="0" applyFill="1" applyBorder="1" applyAlignment="1">
      <alignment/>
    </xf>
    <xf numFmtId="0" fontId="0" fillId="25" borderId="0" xfId="0" applyFill="1" applyBorder="1" applyAlignment="1">
      <alignment/>
    </xf>
    <xf numFmtId="9" fontId="0" fillId="25" borderId="0" xfId="0" applyNumberFormat="1" applyFill="1" applyBorder="1" applyAlignment="1">
      <alignment horizontal="center"/>
    </xf>
    <xf numFmtId="0" fontId="0" fillId="25" borderId="73" xfId="0" applyFill="1" applyBorder="1" applyAlignment="1">
      <alignment/>
    </xf>
    <xf numFmtId="0" fontId="0" fillId="25" borderId="64" xfId="0" applyFill="1" applyBorder="1" applyAlignment="1">
      <alignment/>
    </xf>
    <xf numFmtId="0" fontId="0" fillId="25" borderId="102" xfId="0" applyFill="1" applyBorder="1" applyAlignment="1">
      <alignment/>
    </xf>
    <xf numFmtId="0" fontId="0" fillId="25" borderId="65" xfId="0" applyFill="1" applyBorder="1" applyAlignment="1">
      <alignment/>
    </xf>
    <xf numFmtId="9" fontId="1" fillId="25" borderId="99" xfId="61" applyNumberFormat="1" applyFont="1" applyFill="1" applyBorder="1" applyAlignment="1" quotePrefix="1">
      <alignment horizontal="center"/>
    </xf>
    <xf numFmtId="9" fontId="1" fillId="25" borderId="18" xfId="61" applyNumberFormat="1" applyFont="1" applyFill="1" applyBorder="1" applyAlignment="1" applyProtection="1">
      <alignment horizontal="center" vertical="top"/>
      <protection locked="0"/>
    </xf>
    <xf numFmtId="9" fontId="1" fillId="25" borderId="57" xfId="61" applyNumberFormat="1" applyFont="1" applyFill="1" applyBorder="1" applyAlignment="1" applyProtection="1">
      <alignment horizontal="center" vertical="top"/>
      <protection locked="0"/>
    </xf>
    <xf numFmtId="0" fontId="6" fillId="25" borderId="88" xfId="0" applyFont="1" applyFill="1" applyBorder="1" applyAlignment="1">
      <alignment vertical="center"/>
    </xf>
    <xf numFmtId="0" fontId="6" fillId="25" borderId="89" xfId="0" applyFont="1" applyFill="1" applyBorder="1" applyAlignment="1">
      <alignment vertical="center"/>
    </xf>
    <xf numFmtId="0" fontId="0" fillId="27" borderId="0" xfId="64" applyFill="1" applyProtection="1">
      <alignment/>
      <protection locked="0"/>
    </xf>
    <xf numFmtId="0" fontId="0" fillId="27" borderId="0" xfId="64" applyFill="1" applyAlignment="1" applyProtection="1">
      <alignment horizontal="center"/>
      <protection locked="0"/>
    </xf>
    <xf numFmtId="0" fontId="0" fillId="27" borderId="0" xfId="64" applyFill="1" applyProtection="1">
      <alignment/>
      <protection/>
    </xf>
    <xf numFmtId="0" fontId="0" fillId="28" borderId="0" xfId="64" applyFill="1" applyProtection="1">
      <alignment/>
      <protection/>
    </xf>
    <xf numFmtId="0" fontId="21" fillId="29" borderId="0" xfId="64" applyFont="1" applyFill="1" applyAlignment="1" applyProtection="1">
      <alignment/>
      <protection locked="0"/>
    </xf>
    <xf numFmtId="0" fontId="21" fillId="29" borderId="0" xfId="64" applyFont="1" applyFill="1" applyProtection="1">
      <alignment/>
      <protection locked="0"/>
    </xf>
    <xf numFmtId="0" fontId="21" fillId="29" borderId="0" xfId="64" applyFont="1" applyFill="1" applyAlignment="1" applyProtection="1">
      <alignment horizontal="center"/>
      <protection locked="0"/>
    </xf>
    <xf numFmtId="0" fontId="31" fillId="29" borderId="0" xfId="64" applyFont="1" applyFill="1" applyProtection="1">
      <alignment/>
      <protection locked="0"/>
    </xf>
    <xf numFmtId="0" fontId="22" fillId="29" borderId="0" xfId="64" applyFont="1" applyFill="1" applyProtection="1">
      <alignment/>
      <protection/>
    </xf>
    <xf numFmtId="0" fontId="22" fillId="27" borderId="0" xfId="64" applyFont="1" applyFill="1" applyProtection="1">
      <alignment/>
      <protection/>
    </xf>
    <xf numFmtId="0" fontId="6" fillId="27" borderId="0" xfId="64" applyFont="1" applyFill="1" applyProtection="1" quotePrefix="1">
      <alignment/>
      <protection locked="0"/>
    </xf>
    <xf numFmtId="0" fontId="0" fillId="27" borderId="0" xfId="64" applyFill="1" applyAlignment="1" applyProtection="1">
      <alignment/>
      <protection locked="0"/>
    </xf>
    <xf numFmtId="0" fontId="6" fillId="27" borderId="0" xfId="64" applyFont="1" applyFill="1" applyProtection="1">
      <alignment/>
      <protection locked="0"/>
    </xf>
    <xf numFmtId="0" fontId="6" fillId="30" borderId="103" xfId="64" applyFont="1" applyFill="1" applyBorder="1" applyProtection="1">
      <alignment/>
      <protection locked="0"/>
    </xf>
    <xf numFmtId="0" fontId="0" fillId="30" borderId="41" xfId="64" applyFill="1" applyBorder="1" applyAlignment="1" applyProtection="1">
      <alignment/>
      <protection locked="0"/>
    </xf>
    <xf numFmtId="0" fontId="0" fillId="30" borderId="104" xfId="64" applyFill="1" applyBorder="1" applyProtection="1">
      <alignment/>
      <protection locked="0"/>
    </xf>
    <xf numFmtId="0" fontId="0" fillId="27" borderId="103" xfId="64" applyFont="1" applyFill="1" applyBorder="1" applyProtection="1">
      <alignment/>
      <protection locked="0"/>
    </xf>
    <xf numFmtId="0" fontId="0" fillId="27" borderId="41" xfId="64" applyFont="1" applyFill="1" applyBorder="1" applyProtection="1">
      <alignment/>
      <protection locked="0"/>
    </xf>
    <xf numFmtId="0" fontId="0" fillId="27" borderId="104" xfId="64" applyFill="1" applyBorder="1" applyProtection="1">
      <alignment/>
      <protection locked="0"/>
    </xf>
    <xf numFmtId="0" fontId="0" fillId="27" borderId="45" xfId="64" applyFont="1" applyFill="1" applyBorder="1" applyProtection="1">
      <alignment/>
      <protection locked="0"/>
    </xf>
    <xf numFmtId="0" fontId="0" fillId="27" borderId="105" xfId="64" applyFont="1" applyFill="1" applyBorder="1" applyProtection="1">
      <alignment/>
      <protection locked="0"/>
    </xf>
    <xf numFmtId="0" fontId="0" fillId="27" borderId="106" xfId="64" applyFill="1" applyBorder="1" applyProtection="1">
      <alignment/>
      <protection locked="0"/>
    </xf>
    <xf numFmtId="0" fontId="6" fillId="27" borderId="0" xfId="64" applyFont="1" applyFill="1" applyBorder="1" applyProtection="1">
      <alignment/>
      <protection locked="0"/>
    </xf>
    <xf numFmtId="0" fontId="0" fillId="27" borderId="0" xfId="64" applyFill="1" applyBorder="1" applyProtection="1">
      <alignment/>
      <protection locked="0"/>
    </xf>
    <xf numFmtId="0" fontId="0" fillId="0" borderId="0" xfId="64">
      <alignment/>
      <protection/>
    </xf>
    <xf numFmtId="0" fontId="0" fillId="27" borderId="0" xfId="64" applyFont="1" applyFill="1" applyBorder="1" applyProtection="1">
      <alignment/>
      <protection/>
    </xf>
    <xf numFmtId="0" fontId="3" fillId="28" borderId="0" xfId="64" applyFont="1" applyFill="1" applyProtection="1">
      <alignment/>
      <protection/>
    </xf>
    <xf numFmtId="0" fontId="30" fillId="27" borderId="0" xfId="64" applyFont="1" applyFill="1" applyBorder="1" applyProtection="1">
      <alignment/>
      <protection/>
    </xf>
    <xf numFmtId="0" fontId="49" fillId="28" borderId="0" xfId="55" applyFont="1" applyFill="1" applyAlignment="1" applyProtection="1">
      <alignment/>
      <protection/>
    </xf>
    <xf numFmtId="0" fontId="11" fillId="0" borderId="0" xfId="64" applyFont="1" applyFill="1" applyBorder="1" applyAlignment="1" applyProtection="1">
      <alignment horizontal="right"/>
      <protection/>
    </xf>
    <xf numFmtId="0" fontId="0" fillId="0" borderId="0" xfId="64" applyFill="1" applyBorder="1" applyAlignment="1">
      <alignment horizontal="right"/>
      <protection/>
    </xf>
    <xf numFmtId="0" fontId="1" fillId="0" borderId="0" xfId="64" applyFont="1" applyBorder="1" applyAlignment="1">
      <alignment horizontal="center"/>
      <protection/>
    </xf>
    <xf numFmtId="0" fontId="0" fillId="27" borderId="0" xfId="64" applyFont="1" applyFill="1" applyBorder="1" applyProtection="1">
      <alignment/>
      <protection locked="0"/>
    </xf>
    <xf numFmtId="0" fontId="7" fillId="27" borderId="0" xfId="55" applyNumberFormat="1" applyFont="1" applyFill="1" applyBorder="1" applyAlignment="1" applyProtection="1">
      <alignment horizontal="right"/>
      <protection locked="0"/>
    </xf>
    <xf numFmtId="0" fontId="0" fillId="27" borderId="0" xfId="64" applyFont="1" applyFill="1" applyBorder="1" applyAlignment="1" applyProtection="1">
      <alignment horizontal="center"/>
      <protection locked="0"/>
    </xf>
    <xf numFmtId="0" fontId="0" fillId="27" borderId="0" xfId="64" applyFont="1" applyFill="1" applyBorder="1" applyAlignment="1" applyProtection="1">
      <alignment horizontal="left"/>
      <protection locked="0"/>
    </xf>
    <xf numFmtId="0" fontId="22" fillId="27" borderId="0" xfId="64" applyFont="1" applyFill="1" applyBorder="1" applyProtection="1">
      <alignment/>
      <protection/>
    </xf>
    <xf numFmtId="0" fontId="0" fillId="28" borderId="0" xfId="64" applyFont="1" applyFill="1" applyBorder="1" applyProtection="1">
      <alignment/>
      <protection/>
    </xf>
    <xf numFmtId="0" fontId="50" fillId="31" borderId="107" xfId="64" applyFont="1" applyFill="1" applyBorder="1" applyAlignment="1" applyProtection="1">
      <alignment horizontal="center"/>
      <protection locked="0"/>
    </xf>
    <xf numFmtId="0" fontId="50" fillId="31" borderId="108" xfId="64" applyFont="1" applyFill="1" applyBorder="1" applyAlignment="1" applyProtection="1">
      <alignment horizontal="center"/>
      <protection locked="0"/>
    </xf>
    <xf numFmtId="0" fontId="50" fillId="31" borderId="108" xfId="64" applyFont="1" applyFill="1" applyBorder="1" applyProtection="1">
      <alignment/>
      <protection locked="0"/>
    </xf>
    <xf numFmtId="0" fontId="50" fillId="31" borderId="109" xfId="64" applyFont="1" applyFill="1" applyBorder="1" applyProtection="1">
      <alignment/>
      <protection/>
    </xf>
    <xf numFmtId="0" fontId="50" fillId="0" borderId="0" xfId="64" applyFont="1" applyFill="1" applyBorder="1" applyProtection="1">
      <alignment/>
      <protection/>
    </xf>
    <xf numFmtId="0" fontId="0" fillId="0" borderId="0" xfId="64" applyAlignment="1">
      <alignment wrapText="1"/>
      <protection/>
    </xf>
    <xf numFmtId="0" fontId="0" fillId="0" borderId="0" xfId="64" applyFont="1" applyAlignment="1">
      <alignment wrapText="1"/>
      <protection/>
    </xf>
    <xf numFmtId="0" fontId="1" fillId="30" borderId="110" xfId="64" applyFont="1" applyFill="1" applyBorder="1" applyAlignment="1" applyProtection="1">
      <alignment horizontal="center" vertical="center" wrapText="1"/>
      <protection/>
    </xf>
    <xf numFmtId="0" fontId="1" fillId="30" borderId="111" xfId="64" applyFont="1" applyFill="1" applyBorder="1" applyAlignment="1" applyProtection="1">
      <alignment horizontal="left" vertical="center" wrapText="1"/>
      <protection/>
    </xf>
    <xf numFmtId="0" fontId="1" fillId="30" borderId="112" xfId="64" applyFont="1" applyFill="1" applyBorder="1" applyAlignment="1" applyProtection="1">
      <alignment horizontal="left" vertical="center" wrapText="1"/>
      <protection/>
    </xf>
    <xf numFmtId="0" fontId="1" fillId="30" borderId="111" xfId="64" applyFont="1" applyFill="1" applyBorder="1" applyAlignment="1" applyProtection="1">
      <alignment horizontal="center" vertical="center" wrapText="1"/>
      <protection locked="0"/>
    </xf>
    <xf numFmtId="0" fontId="1" fillId="32" borderId="111" xfId="64" applyFont="1" applyFill="1" applyBorder="1" applyAlignment="1" applyProtection="1">
      <alignment horizontal="center" vertical="center" wrapText="1"/>
      <protection locked="0"/>
    </xf>
    <xf numFmtId="0" fontId="1" fillId="30" borderId="113" xfId="64" applyFont="1" applyFill="1" applyBorder="1" applyAlignment="1" applyProtection="1">
      <alignment horizontal="center" vertical="center" wrapText="1"/>
      <protection locked="0"/>
    </xf>
    <xf numFmtId="0" fontId="1" fillId="30" borderId="114" xfId="64" applyFont="1" applyFill="1" applyBorder="1" applyAlignment="1" applyProtection="1">
      <alignment horizontal="center" vertical="center"/>
      <protection/>
    </xf>
    <xf numFmtId="0" fontId="1" fillId="0" borderId="0" xfId="64" applyFont="1" applyFill="1" applyBorder="1" applyAlignment="1" applyProtection="1">
      <alignment horizontal="center" vertical="center" wrapText="1"/>
      <protection/>
    </xf>
    <xf numFmtId="49" fontId="11" fillId="32" borderId="115" xfId="64" applyNumberFormat="1" applyFont="1" applyFill="1" applyBorder="1" applyProtection="1">
      <alignment/>
      <protection/>
    </xf>
    <xf numFmtId="0" fontId="11" fillId="24" borderId="113" xfId="64" applyNumberFormat="1" applyFont="1" applyFill="1" applyBorder="1" applyAlignment="1" applyProtection="1">
      <alignment/>
      <protection locked="0"/>
    </xf>
    <xf numFmtId="0" fontId="11" fillId="24" borderId="116" xfId="64" applyNumberFormat="1" applyFont="1" applyFill="1" applyBorder="1" applyAlignment="1" applyProtection="1">
      <alignment/>
      <protection locked="0"/>
    </xf>
    <xf numFmtId="0" fontId="11" fillId="24" borderId="116" xfId="64" applyFont="1" applyFill="1" applyBorder="1" applyAlignment="1" applyProtection="1">
      <alignment horizontal="left"/>
      <protection locked="0"/>
    </xf>
    <xf numFmtId="212" fontId="11" fillId="24" borderId="116" xfId="45" applyNumberFormat="1" applyFont="1" applyFill="1" applyBorder="1" applyAlignment="1" applyProtection="1">
      <alignment horizontal="right"/>
      <protection locked="0"/>
    </xf>
    <xf numFmtId="3" fontId="11" fillId="0" borderId="116" xfId="64" applyNumberFormat="1" applyFont="1" applyFill="1" applyBorder="1" applyAlignment="1" applyProtection="1">
      <alignment horizontal="right"/>
      <protection locked="0"/>
    </xf>
    <xf numFmtId="4" fontId="11" fillId="27" borderId="116" xfId="64" applyNumberFormat="1" applyFont="1" applyFill="1" applyBorder="1" applyAlignment="1" applyProtection="1">
      <alignment horizontal="right"/>
      <protection locked="0"/>
    </xf>
    <xf numFmtId="9" fontId="11" fillId="27" borderId="116" xfId="62" applyFont="1" applyFill="1" applyBorder="1" applyAlignment="1" applyProtection="1">
      <alignment horizontal="center"/>
      <protection locked="0"/>
    </xf>
    <xf numFmtId="4" fontId="11" fillId="8" borderId="116" xfId="64" applyNumberFormat="1" applyFont="1" applyFill="1" applyBorder="1" applyAlignment="1" applyProtection="1">
      <alignment horizontal="right"/>
      <protection/>
    </xf>
    <xf numFmtId="3" fontId="11" fillId="8" borderId="117" xfId="64" applyNumberFormat="1" applyFont="1" applyFill="1" applyBorder="1" applyProtection="1">
      <alignment/>
      <protection/>
    </xf>
    <xf numFmtId="0" fontId="0" fillId="24" borderId="114" xfId="64" applyFill="1" applyBorder="1" applyAlignment="1" applyProtection="1">
      <alignment horizontal="center"/>
      <protection/>
    </xf>
    <xf numFmtId="0" fontId="0" fillId="0" borderId="0" xfId="64" applyFill="1" applyBorder="1" applyAlignment="1" applyProtection="1">
      <alignment horizontal="right"/>
      <protection/>
    </xf>
    <xf numFmtId="0" fontId="53" fillId="27" borderId="0" xfId="64" applyFont="1" applyFill="1" applyAlignment="1" applyProtection="1">
      <alignment horizontal="right"/>
      <protection/>
    </xf>
    <xf numFmtId="0" fontId="0" fillId="27" borderId="0" xfId="64" applyFill="1" applyAlignment="1" applyProtection="1">
      <alignment horizontal="center"/>
      <protection/>
    </xf>
    <xf numFmtId="0" fontId="19" fillId="27" borderId="0" xfId="64" applyFont="1" applyFill="1" applyAlignment="1" applyProtection="1">
      <alignment horizontal="right"/>
      <protection/>
    </xf>
    <xf numFmtId="0" fontId="0" fillId="33" borderId="47" xfId="64" applyFill="1" applyBorder="1" applyAlignment="1" applyProtection="1">
      <alignment horizontal="right"/>
      <protection/>
    </xf>
    <xf numFmtId="3" fontId="0" fillId="27" borderId="47" xfId="64" applyNumberFormat="1" applyFill="1" applyBorder="1" applyProtection="1">
      <alignment/>
      <protection/>
    </xf>
    <xf numFmtId="3" fontId="0" fillId="33" borderId="47" xfId="64" applyNumberFormat="1" applyFill="1" applyBorder="1" applyAlignment="1" applyProtection="1">
      <alignment horizontal="center"/>
      <protection/>
    </xf>
    <xf numFmtId="3" fontId="0" fillId="25" borderId="47" xfId="64" applyNumberFormat="1" applyFill="1" applyBorder="1" applyProtection="1">
      <alignment/>
      <protection/>
    </xf>
    <xf numFmtId="3" fontId="0" fillId="0" borderId="47" xfId="64" applyNumberFormat="1" applyFill="1" applyBorder="1" applyProtection="1">
      <alignment/>
      <protection/>
    </xf>
    <xf numFmtId="3" fontId="0" fillId="33" borderId="47" xfId="64" applyNumberFormat="1" applyFill="1" applyBorder="1" applyProtection="1">
      <alignment/>
      <protection/>
    </xf>
    <xf numFmtId="2" fontId="1" fillId="33" borderId="47" xfId="64" applyNumberFormat="1" applyFont="1" applyFill="1" applyBorder="1" applyProtection="1">
      <alignment/>
      <protection/>
    </xf>
    <xf numFmtId="3" fontId="11" fillId="24" borderId="118" xfId="64" applyNumberFormat="1" applyFont="1" applyFill="1" applyBorder="1" applyAlignment="1" applyProtection="1">
      <alignment horizontal="center"/>
      <protection/>
    </xf>
    <xf numFmtId="0" fontId="11" fillId="24" borderId="119" xfId="64" applyNumberFormat="1" applyFont="1" applyFill="1" applyBorder="1" applyAlignment="1" applyProtection="1">
      <alignment/>
      <protection locked="0"/>
    </xf>
    <xf numFmtId="4" fontId="11" fillId="8" borderId="119" xfId="64" applyNumberFormat="1" applyFont="1" applyFill="1" applyBorder="1" applyAlignment="1" applyProtection="1">
      <alignment horizontal="right"/>
      <protection/>
    </xf>
    <xf numFmtId="3" fontId="11" fillId="8" borderId="119" xfId="64" applyNumberFormat="1" applyFont="1" applyFill="1" applyBorder="1" applyProtection="1">
      <alignment/>
      <protection/>
    </xf>
    <xf numFmtId="0" fontId="3" fillId="8" borderId="120" xfId="64" applyFont="1" applyFill="1" applyBorder="1" applyAlignment="1" applyProtection="1">
      <alignment horizontal="center"/>
      <protection locked="0"/>
    </xf>
    <xf numFmtId="0" fontId="3" fillId="8" borderId="121" xfId="64" applyFont="1" applyFill="1" applyBorder="1" applyAlignment="1" applyProtection="1">
      <alignment/>
      <protection locked="0"/>
    </xf>
    <xf numFmtId="0" fontId="3" fillId="8" borderId="121" xfId="64" applyFont="1" applyFill="1" applyBorder="1" applyAlignment="1" applyProtection="1">
      <alignment horizontal="center"/>
      <protection locked="0"/>
    </xf>
    <xf numFmtId="212" fontId="0" fillId="8" borderId="121" xfId="45" applyNumberFormat="1" applyFill="1" applyBorder="1" applyAlignment="1" applyProtection="1">
      <alignment horizontal="right"/>
      <protection locked="0"/>
    </xf>
    <xf numFmtId="3" fontId="11" fillId="8" borderId="122" xfId="45" applyNumberFormat="1" applyFont="1" applyFill="1" applyBorder="1" applyAlignment="1" applyProtection="1">
      <alignment horizontal="right"/>
      <protection locked="0"/>
    </xf>
    <xf numFmtId="3" fontId="3" fillId="8" borderId="122" xfId="64" applyNumberFormat="1" applyFont="1" applyFill="1" applyBorder="1" applyAlignment="1" applyProtection="1">
      <alignment horizontal="right"/>
      <protection locked="0"/>
    </xf>
    <xf numFmtId="3" fontId="3" fillId="8" borderId="121" xfId="64" applyNumberFormat="1" applyFont="1" applyFill="1" applyBorder="1" applyAlignment="1" applyProtection="1">
      <alignment horizontal="center"/>
      <protection locked="0"/>
    </xf>
    <xf numFmtId="3" fontId="11" fillId="8" borderId="123" xfId="64" applyNumberFormat="1" applyFont="1" applyFill="1" applyBorder="1" applyAlignment="1" applyProtection="1">
      <alignment horizontal="right"/>
      <protection/>
    </xf>
    <xf numFmtId="3" fontId="3" fillId="8" borderId="122" xfId="64" applyNumberFormat="1" applyFont="1" applyFill="1" applyBorder="1" applyProtection="1">
      <alignment/>
      <protection/>
    </xf>
    <xf numFmtId="3" fontId="3" fillId="8" borderId="124" xfId="64" applyNumberFormat="1" applyFont="1" applyFill="1" applyBorder="1" applyProtection="1">
      <alignment/>
      <protection/>
    </xf>
    <xf numFmtId="3" fontId="3" fillId="0" borderId="0" xfId="64" applyNumberFormat="1" applyFont="1" applyFill="1" applyBorder="1" applyProtection="1">
      <alignment/>
      <protection/>
    </xf>
    <xf numFmtId="0" fontId="0" fillId="27" borderId="0" xfId="64" applyFill="1" applyBorder="1" applyAlignment="1" applyProtection="1">
      <alignment horizontal="left"/>
      <protection locked="0"/>
    </xf>
    <xf numFmtId="0" fontId="22" fillId="0" borderId="0" xfId="64" applyFont="1" applyFill="1" applyProtection="1">
      <alignment/>
      <protection/>
    </xf>
    <xf numFmtId="0" fontId="1" fillId="34" borderId="0" xfId="64" applyFont="1" applyFill="1" applyBorder="1" applyAlignment="1">
      <alignment/>
      <protection/>
    </xf>
    <xf numFmtId="0" fontId="11" fillId="34" borderId="0" xfId="64" applyFont="1" applyFill="1" applyBorder="1" applyAlignment="1" applyProtection="1">
      <alignment/>
      <protection locked="0"/>
    </xf>
    <xf numFmtId="0" fontId="11" fillId="27" borderId="0" xfId="64" applyFont="1" applyFill="1" applyBorder="1" applyAlignment="1" applyProtection="1">
      <alignment/>
      <protection locked="0"/>
    </xf>
    <xf numFmtId="0" fontId="11" fillId="27" borderId="0" xfId="64" applyFont="1" applyFill="1" applyBorder="1" applyProtection="1">
      <alignment/>
      <protection locked="0"/>
    </xf>
    <xf numFmtId="0" fontId="11" fillId="27" borderId="0" xfId="64" applyFont="1" applyFill="1" applyBorder="1" applyAlignment="1" applyProtection="1">
      <alignment horizontal="center"/>
      <protection locked="0"/>
    </xf>
    <xf numFmtId="4" fontId="3" fillId="27" borderId="0" xfId="64" applyNumberFormat="1" applyFont="1" applyFill="1" applyBorder="1" applyProtection="1">
      <alignment/>
      <protection/>
    </xf>
    <xf numFmtId="0" fontId="22" fillId="0" borderId="0" xfId="64" applyFont="1" applyFill="1" applyBorder="1" applyProtection="1">
      <alignment/>
      <protection/>
    </xf>
    <xf numFmtId="0" fontId="0" fillId="28" borderId="0" xfId="64" applyFill="1" applyBorder="1" applyAlignment="1">
      <alignment horizontal="left" vertical="top" wrapText="1"/>
      <protection/>
    </xf>
    <xf numFmtId="0" fontId="0" fillId="27" borderId="0" xfId="64" applyFill="1" applyBorder="1" applyAlignment="1">
      <alignment horizontal="left" vertical="top" wrapText="1"/>
      <protection/>
    </xf>
    <xf numFmtId="0" fontId="3" fillId="8" borderId="125" xfId="64" applyFont="1" applyFill="1" applyBorder="1" applyAlignment="1" applyProtection="1">
      <alignment horizontal="left" vertical="center" wrapText="1"/>
      <protection locked="0"/>
    </xf>
    <xf numFmtId="0" fontId="3" fillId="8" borderId="126" xfId="64" applyFont="1" applyFill="1" applyBorder="1" applyAlignment="1" applyProtection="1">
      <alignment horizontal="left" vertical="center" wrapText="1"/>
      <protection locked="0"/>
    </xf>
    <xf numFmtId="0" fontId="3" fillId="8" borderId="100" xfId="64" applyFont="1" applyFill="1" applyBorder="1" applyAlignment="1" applyProtection="1">
      <alignment horizontal="left" vertical="center" wrapText="1"/>
      <protection locked="0"/>
    </xf>
    <xf numFmtId="0" fontId="1" fillId="8" borderId="127" xfId="64" applyFont="1" applyFill="1" applyBorder="1" applyAlignment="1" applyProtection="1">
      <alignment horizontal="center" vertical="center" wrapText="1"/>
      <protection locked="0"/>
    </xf>
    <xf numFmtId="0" fontId="1" fillId="0" borderId="0" xfId="64" applyFont="1" applyFill="1" applyBorder="1" applyAlignment="1" applyProtection="1">
      <alignment horizontal="center" vertical="center" wrapText="1"/>
      <protection locked="0"/>
    </xf>
    <xf numFmtId="0" fontId="1" fillId="8" borderId="128" xfId="64" applyFont="1" applyFill="1" applyBorder="1" applyAlignment="1">
      <alignment horizontal="left"/>
      <protection/>
    </xf>
    <xf numFmtId="0" fontId="1" fillId="8" borderId="129" xfId="64" applyFont="1" applyFill="1" applyBorder="1" applyAlignment="1">
      <alignment horizontal="left"/>
      <protection/>
    </xf>
    <xf numFmtId="0" fontId="1" fillId="8" borderId="0" xfId="64" applyFont="1" applyFill="1" applyBorder="1" applyAlignment="1">
      <alignment horizontal="left"/>
      <protection/>
    </xf>
    <xf numFmtId="0" fontId="1" fillId="8" borderId="130" xfId="64" applyFont="1" applyFill="1" applyBorder="1" applyAlignment="1">
      <alignment horizontal="center"/>
      <protection/>
    </xf>
    <xf numFmtId="0" fontId="1" fillId="0" borderId="0" xfId="64" applyFont="1" applyFill="1" applyBorder="1" applyAlignment="1">
      <alignment horizontal="center"/>
      <protection/>
    </xf>
    <xf numFmtId="0" fontId="1" fillId="8" borderId="67" xfId="64" applyFont="1" applyFill="1" applyBorder="1" applyAlignment="1">
      <alignment horizontal="center"/>
      <protection/>
    </xf>
    <xf numFmtId="0" fontId="0" fillId="8" borderId="103" xfId="64" applyFont="1" applyFill="1" applyBorder="1" applyAlignment="1">
      <alignment horizontal="left"/>
      <protection/>
    </xf>
    <xf numFmtId="0" fontId="0" fillId="8" borderId="41" xfId="64" applyFont="1" applyFill="1" applyBorder="1" applyAlignment="1">
      <alignment horizontal="left"/>
      <protection/>
    </xf>
    <xf numFmtId="0" fontId="0" fillId="8" borderId="131" xfId="64" applyFont="1" applyFill="1" applyBorder="1" applyAlignment="1">
      <alignment horizontal="center"/>
      <protection/>
    </xf>
    <xf numFmtId="0" fontId="0" fillId="0" borderId="0" xfId="64" applyFont="1" applyFill="1" applyBorder="1" applyAlignment="1">
      <alignment horizontal="center"/>
      <protection/>
    </xf>
    <xf numFmtId="0" fontId="0" fillId="8" borderId="90" xfId="64" applyFont="1" applyFill="1" applyBorder="1" applyAlignment="1">
      <alignment horizontal="left"/>
      <protection/>
    </xf>
    <xf numFmtId="0" fontId="0" fillId="8" borderId="0" xfId="64" applyFont="1" applyFill="1" applyBorder="1" applyAlignment="1">
      <alignment horizontal="left"/>
      <protection/>
    </xf>
    <xf numFmtId="0" fontId="0" fillId="8" borderId="130" xfId="64" applyFont="1" applyFill="1" applyBorder="1" applyAlignment="1">
      <alignment horizontal="center"/>
      <protection/>
    </xf>
    <xf numFmtId="0" fontId="1" fillId="8" borderId="64" xfId="64" applyFont="1" applyFill="1" applyBorder="1" applyAlignment="1">
      <alignment horizontal="center"/>
      <protection/>
    </xf>
    <xf numFmtId="0" fontId="0" fillId="8" borderId="132" xfId="64" applyFont="1" applyFill="1" applyBorder="1" applyAlignment="1">
      <alignment horizontal="left"/>
      <protection/>
    </xf>
    <xf numFmtId="0" fontId="0" fillId="8" borderId="102" xfId="64" applyFont="1" applyFill="1" applyBorder="1" applyAlignment="1">
      <alignment horizontal="left"/>
      <protection/>
    </xf>
    <xf numFmtId="0" fontId="0" fillId="8" borderId="133" xfId="64" applyFont="1" applyFill="1" applyBorder="1" applyAlignment="1">
      <alignment horizontal="center"/>
      <protection/>
    </xf>
    <xf numFmtId="0" fontId="0" fillId="27" borderId="0" xfId="64" applyFill="1" applyBorder="1" applyProtection="1">
      <alignment/>
      <protection/>
    </xf>
    <xf numFmtId="0" fontId="11" fillId="27" borderId="0" xfId="64" applyNumberFormat="1" applyFont="1" applyFill="1" applyBorder="1" applyAlignment="1" applyProtection="1">
      <alignment/>
      <protection locked="0"/>
    </xf>
    <xf numFmtId="211" fontId="0" fillId="27" borderId="0" xfId="45" applyFill="1" applyBorder="1" applyAlignment="1" applyProtection="1">
      <alignment horizontal="right"/>
      <protection locked="0"/>
    </xf>
    <xf numFmtId="4" fontId="11" fillId="27" borderId="0" xfId="64" applyNumberFormat="1" applyFont="1" applyFill="1" applyBorder="1" applyAlignment="1" applyProtection="1">
      <alignment/>
      <protection locked="0"/>
    </xf>
    <xf numFmtId="4" fontId="0" fillId="27" borderId="0" xfId="62" applyNumberFormat="1" applyFill="1" applyBorder="1" applyAlignment="1" applyProtection="1">
      <alignment/>
      <protection locked="0"/>
    </xf>
    <xf numFmtId="4" fontId="11" fillId="27" borderId="0" xfId="64" applyNumberFormat="1" applyFont="1" applyFill="1" applyBorder="1" applyProtection="1">
      <alignment/>
      <protection/>
    </xf>
    <xf numFmtId="0" fontId="0" fillId="0" borderId="0" xfId="64" applyBorder="1">
      <alignment/>
      <protection/>
    </xf>
    <xf numFmtId="0" fontId="0" fillId="28" borderId="0" xfId="0" applyFont="1" applyFill="1" applyBorder="1" applyAlignment="1" applyProtection="1">
      <alignment wrapText="1"/>
      <protection/>
    </xf>
    <xf numFmtId="0" fontId="24" fillId="24" borderId="134" xfId="64" applyFont="1" applyFill="1" applyBorder="1" applyAlignment="1" applyProtection="1">
      <alignment/>
      <protection locked="0"/>
    </xf>
    <xf numFmtId="0" fontId="24" fillId="24" borderId="107" xfId="64" applyFont="1" applyFill="1" applyBorder="1" applyAlignment="1" applyProtection="1">
      <alignment/>
      <protection locked="0"/>
    </xf>
    <xf numFmtId="0" fontId="50" fillId="24" borderId="107" xfId="64" applyFont="1" applyFill="1" applyBorder="1" applyProtection="1">
      <alignment/>
      <protection locked="0"/>
    </xf>
    <xf numFmtId="0" fontId="50" fillId="24" borderId="107" xfId="64" applyFont="1" applyFill="1" applyBorder="1" applyAlignment="1" applyProtection="1">
      <alignment horizontal="center"/>
      <protection locked="0"/>
    </xf>
    <xf numFmtId="0" fontId="50" fillId="24" borderId="0" xfId="64" applyFont="1" applyFill="1" applyBorder="1" applyProtection="1">
      <alignment/>
      <protection/>
    </xf>
    <xf numFmtId="0" fontId="54" fillId="30" borderId="135" xfId="64" applyFont="1" applyFill="1" applyBorder="1" applyAlignment="1" applyProtection="1">
      <alignment horizontal="left"/>
      <protection locked="0"/>
    </xf>
    <xf numFmtId="0" fontId="15" fillId="30" borderId="107" xfId="64" applyFont="1" applyFill="1" applyBorder="1" applyAlignment="1" applyProtection="1">
      <alignment/>
      <protection locked="0"/>
    </xf>
    <xf numFmtId="0" fontId="1" fillId="30" borderId="107" xfId="64" applyFont="1" applyFill="1" applyBorder="1" applyAlignment="1" applyProtection="1">
      <alignment/>
      <protection locked="0"/>
    </xf>
    <xf numFmtId="0" fontId="19" fillId="30" borderId="108" xfId="64" applyFont="1" applyFill="1" applyBorder="1" applyAlignment="1" applyProtection="1">
      <alignment horizontal="center"/>
      <protection locked="0"/>
    </xf>
    <xf numFmtId="0" fontId="1" fillId="30" borderId="108" xfId="64" applyFont="1" applyFill="1" applyBorder="1" applyAlignment="1" applyProtection="1">
      <alignment horizontal="center"/>
      <protection locked="0"/>
    </xf>
    <xf numFmtId="0" fontId="1" fillId="30" borderId="108" xfId="64" applyFont="1" applyFill="1" applyBorder="1" applyAlignment="1" applyProtection="1">
      <alignment/>
      <protection locked="0"/>
    </xf>
    <xf numFmtId="0" fontId="25" fillId="30" borderId="136" xfId="64" applyFont="1" applyFill="1" applyBorder="1" applyProtection="1">
      <alignment/>
      <protection/>
    </xf>
    <xf numFmtId="0" fontId="1" fillId="32" borderId="113" xfId="64" applyFont="1" applyFill="1" applyBorder="1" applyAlignment="1" applyProtection="1">
      <alignment horizontal="center" vertical="center" wrapText="1"/>
      <protection locked="0"/>
    </xf>
    <xf numFmtId="0" fontId="25" fillId="30" borderId="118" xfId="64" applyFont="1" applyFill="1" applyBorder="1" applyProtection="1">
      <alignment/>
      <protection/>
    </xf>
    <xf numFmtId="0" fontId="1" fillId="32" borderId="137" xfId="64" applyFont="1" applyFill="1" applyBorder="1" applyAlignment="1" applyProtection="1">
      <alignment horizontal="center" vertical="center" wrapText="1"/>
      <protection locked="0"/>
    </xf>
    <xf numFmtId="0" fontId="1" fillId="30" borderId="138" xfId="64" applyFont="1" applyFill="1" applyBorder="1" applyAlignment="1" applyProtection="1">
      <alignment horizontal="center" vertical="center" wrapText="1"/>
      <protection/>
    </xf>
    <xf numFmtId="49" fontId="11" fillId="30" borderId="139" xfId="64" applyNumberFormat="1" applyFont="1" applyFill="1" applyBorder="1" applyProtection="1">
      <alignment/>
      <protection/>
    </xf>
    <xf numFmtId="3" fontId="11" fillId="27" borderId="140" xfId="64" applyNumberFormat="1" applyFont="1" applyFill="1" applyBorder="1" applyAlignment="1" applyProtection="1">
      <alignment/>
      <protection locked="0"/>
    </xf>
    <xf numFmtId="202" fontId="11" fillId="27" borderId="112" xfId="64" applyNumberFormat="1" applyFont="1" applyFill="1" applyBorder="1" applyAlignment="1" applyProtection="1">
      <alignment/>
      <protection locked="0"/>
    </xf>
    <xf numFmtId="3" fontId="11" fillId="27" borderId="113" xfId="64" applyNumberFormat="1" applyFont="1" applyFill="1" applyBorder="1" applyAlignment="1" applyProtection="1">
      <alignment/>
      <protection locked="0"/>
    </xf>
    <xf numFmtId="3" fontId="11" fillId="27" borderId="111" xfId="64" applyNumberFormat="1" applyFont="1" applyFill="1" applyBorder="1" applyAlignment="1" applyProtection="1">
      <alignment wrapText="1"/>
      <protection locked="0"/>
    </xf>
    <xf numFmtId="9" fontId="11" fillId="27" borderId="113" xfId="63" applyFont="1" applyFill="1" applyBorder="1" applyAlignment="1" applyProtection="1">
      <alignment horizontal="right"/>
      <protection locked="0"/>
    </xf>
    <xf numFmtId="3" fontId="11" fillId="8" borderId="111" xfId="64" applyNumberFormat="1" applyFont="1" applyFill="1" applyBorder="1" applyProtection="1">
      <alignment/>
      <protection/>
    </xf>
    <xf numFmtId="0" fontId="11" fillId="35" borderId="114" xfId="64" applyFont="1" applyFill="1" applyBorder="1" applyAlignment="1" applyProtection="1">
      <alignment horizontal="center"/>
      <protection/>
    </xf>
    <xf numFmtId="3" fontId="11" fillId="27" borderId="111" xfId="64" applyNumberFormat="1" applyFont="1" applyFill="1" applyBorder="1" applyAlignment="1" applyProtection="1">
      <alignment/>
      <protection locked="0"/>
    </xf>
    <xf numFmtId="202" fontId="11" fillId="27" borderId="141" xfId="46" applyNumberFormat="1" applyFont="1" applyFill="1" applyBorder="1" applyAlignment="1" applyProtection="1">
      <alignment horizontal="right"/>
      <protection locked="0"/>
    </xf>
    <xf numFmtId="3" fontId="11" fillId="27" borderId="142" xfId="64" applyNumberFormat="1" applyFont="1" applyFill="1" applyBorder="1" applyAlignment="1" applyProtection="1">
      <alignment/>
      <protection locked="0"/>
    </xf>
    <xf numFmtId="3" fontId="11" fillId="27" borderId="119" xfId="64" applyNumberFormat="1" applyFont="1" applyFill="1" applyBorder="1" applyAlignment="1" applyProtection="1">
      <alignment/>
      <protection locked="0"/>
    </xf>
    <xf numFmtId="202" fontId="11" fillId="27" borderId="143" xfId="46" applyNumberFormat="1" applyFont="1" applyFill="1" applyBorder="1" applyAlignment="1" applyProtection="1">
      <alignment horizontal="right"/>
      <protection locked="0"/>
    </xf>
    <xf numFmtId="3" fontId="11" fillId="27" borderId="144" xfId="64" applyNumberFormat="1" applyFont="1" applyFill="1" applyBorder="1" applyAlignment="1" applyProtection="1">
      <alignment/>
      <protection locked="0"/>
    </xf>
    <xf numFmtId="3" fontId="11" fillId="27" borderId="119" xfId="64" applyNumberFormat="1" applyFont="1" applyFill="1" applyBorder="1" applyAlignment="1" applyProtection="1">
      <alignment wrapText="1"/>
      <protection locked="0"/>
    </xf>
    <xf numFmtId="9" fontId="11" fillId="27" borderId="144" xfId="63" applyFont="1" applyFill="1" applyBorder="1" applyAlignment="1" applyProtection="1">
      <alignment horizontal="right"/>
      <protection locked="0"/>
    </xf>
    <xf numFmtId="0" fontId="11" fillId="35" borderId="145" xfId="64" applyFont="1" applyFill="1" applyBorder="1" applyAlignment="1" applyProtection="1">
      <alignment horizontal="center"/>
      <protection/>
    </xf>
    <xf numFmtId="0" fontId="3" fillId="8" borderId="146" xfId="64" applyFont="1" applyFill="1" applyBorder="1" applyAlignment="1" applyProtection="1">
      <alignment horizontal="center"/>
      <protection locked="0"/>
    </xf>
    <xf numFmtId="0" fontId="11" fillId="8" borderId="121" xfId="64" applyFont="1" applyFill="1" applyBorder="1" applyProtection="1">
      <alignment/>
      <protection locked="0"/>
    </xf>
    <xf numFmtId="202" fontId="11" fillId="8" borderId="146" xfId="64" applyNumberFormat="1" applyFont="1" applyFill="1" applyBorder="1" applyProtection="1">
      <alignment/>
      <protection locked="0"/>
    </xf>
    <xf numFmtId="0" fontId="11" fillId="8" borderId="146" xfId="64" applyFont="1" applyFill="1" applyBorder="1" applyProtection="1">
      <alignment/>
      <protection locked="0"/>
    </xf>
    <xf numFmtId="0" fontId="11" fillId="8" borderId="121" xfId="64" applyFont="1" applyFill="1" applyBorder="1" applyAlignment="1" applyProtection="1">
      <alignment/>
      <protection locked="0"/>
    </xf>
    <xf numFmtId="0" fontId="11" fillId="8" borderId="123" xfId="64" applyFont="1" applyFill="1" applyBorder="1" applyAlignment="1" applyProtection="1">
      <alignment horizontal="center"/>
      <protection locked="0"/>
    </xf>
    <xf numFmtId="0" fontId="55" fillId="8" borderId="147" xfId="64" applyFont="1" applyFill="1" applyBorder="1" applyProtection="1">
      <alignment/>
      <protection/>
    </xf>
    <xf numFmtId="0" fontId="0" fillId="28" borderId="0" xfId="0" applyFill="1" applyAlignment="1" applyProtection="1">
      <alignment wrapText="1"/>
      <protection/>
    </xf>
    <xf numFmtId="0" fontId="0" fillId="27" borderId="148" xfId="64" applyFill="1" applyBorder="1" applyAlignment="1" applyProtection="1">
      <alignment/>
      <protection/>
    </xf>
    <xf numFmtId="0" fontId="0" fillId="27" borderId="107" xfId="64" applyFill="1" applyBorder="1" applyAlignment="1" applyProtection="1">
      <alignment/>
      <protection/>
    </xf>
    <xf numFmtId="0" fontId="3" fillId="27" borderId="0" xfId="64" applyFont="1" applyFill="1" applyBorder="1" applyAlignment="1" applyProtection="1">
      <alignment horizontal="center"/>
      <protection locked="0"/>
    </xf>
    <xf numFmtId="202" fontId="11" fillId="27" borderId="0" xfId="64" applyNumberFormat="1" applyFont="1" applyFill="1" applyBorder="1" applyProtection="1">
      <alignment/>
      <protection locked="0"/>
    </xf>
    <xf numFmtId="4" fontId="3" fillId="27" borderId="149" xfId="64" applyNumberFormat="1" applyFont="1" applyFill="1" applyBorder="1" applyProtection="1">
      <alignment/>
      <protection/>
    </xf>
    <xf numFmtId="0" fontId="54" fillId="30" borderId="134" xfId="64" applyFont="1" applyFill="1" applyBorder="1" applyAlignment="1" applyProtection="1">
      <alignment/>
      <protection locked="0"/>
    </xf>
    <xf numFmtId="0" fontId="54" fillId="30" borderId="107" xfId="64" applyFont="1" applyFill="1" applyBorder="1" applyAlignment="1" applyProtection="1">
      <alignment/>
      <protection locked="0"/>
    </xf>
    <xf numFmtId="0" fontId="3" fillId="30" borderId="108" xfId="64" applyFont="1" applyFill="1" applyBorder="1" applyAlignment="1" applyProtection="1">
      <alignment/>
      <protection locked="0"/>
    </xf>
    <xf numFmtId="0" fontId="3" fillId="30" borderId="108" xfId="64" applyFont="1" applyFill="1" applyBorder="1" applyAlignment="1" applyProtection="1">
      <alignment horizontal="center"/>
      <protection locked="0"/>
    </xf>
    <xf numFmtId="0" fontId="26" fillId="30" borderId="136" xfId="64" applyFont="1" applyFill="1" applyBorder="1" applyProtection="1">
      <alignment/>
      <protection/>
    </xf>
    <xf numFmtId="0" fontId="1" fillId="30" borderId="115" xfId="64" applyFont="1" applyFill="1" applyBorder="1" applyAlignment="1" applyProtection="1">
      <alignment horizontal="center" vertical="center" wrapText="1"/>
      <protection/>
    </xf>
    <xf numFmtId="3" fontId="11" fillId="27" borderId="113" xfId="63" applyNumberFormat="1" applyFont="1" applyFill="1" applyBorder="1" applyAlignment="1" applyProtection="1">
      <alignment horizontal="right"/>
      <protection locked="0"/>
    </xf>
    <xf numFmtId="0" fontId="11" fillId="30" borderId="139" xfId="64" applyFont="1" applyFill="1" applyBorder="1" applyProtection="1">
      <alignment/>
      <protection/>
    </xf>
    <xf numFmtId="3" fontId="11" fillId="27" borderId="144" xfId="63" applyNumberFormat="1" applyFont="1" applyFill="1" applyBorder="1" applyAlignment="1" applyProtection="1">
      <alignment horizontal="right"/>
      <protection locked="0"/>
    </xf>
    <xf numFmtId="0" fontId="22" fillId="8" borderId="147" xfId="64" applyFont="1" applyFill="1" applyBorder="1" applyProtection="1">
      <alignment/>
      <protection/>
    </xf>
    <xf numFmtId="0" fontId="0" fillId="27" borderId="0" xfId="64" applyFill="1" applyBorder="1" applyAlignment="1" applyProtection="1">
      <alignment horizontal="center"/>
      <protection locked="0"/>
    </xf>
    <xf numFmtId="0" fontId="0" fillId="28" borderId="0" xfId="0" applyFill="1" applyBorder="1" applyAlignment="1">
      <alignment vertical="top" wrapText="1"/>
    </xf>
    <xf numFmtId="0" fontId="0" fillId="28" borderId="0" xfId="0" applyFill="1" applyBorder="1" applyAlignment="1">
      <alignment horizontal="left" vertical="top" wrapText="1"/>
    </xf>
    <xf numFmtId="0" fontId="1" fillId="30" borderId="117" xfId="64" applyFont="1" applyFill="1" applyBorder="1" applyAlignment="1" applyProtection="1">
      <alignment horizontal="center" vertical="center" wrapText="1"/>
      <protection locked="0"/>
    </xf>
    <xf numFmtId="0" fontId="1" fillId="30" borderId="111" xfId="64" applyFont="1" applyFill="1" applyBorder="1" applyAlignment="1" applyProtection="1">
      <alignment horizontal="center" wrapText="1"/>
      <protection locked="0"/>
    </xf>
    <xf numFmtId="0" fontId="1" fillId="30" borderId="114" xfId="64" applyFont="1" applyFill="1" applyBorder="1" applyAlignment="1" applyProtection="1">
      <alignment horizontal="center" vertical="center" wrapText="1"/>
      <protection/>
    </xf>
    <xf numFmtId="0" fontId="11" fillId="27" borderId="111" xfId="64" applyNumberFormat="1" applyFont="1" applyFill="1" applyBorder="1" applyAlignment="1" applyProtection="1">
      <alignment/>
      <protection locked="0"/>
    </xf>
    <xf numFmtId="202" fontId="11" fillId="27" borderId="113" xfId="64" applyNumberFormat="1" applyFont="1" applyFill="1" applyBorder="1" applyAlignment="1" applyProtection="1">
      <alignment/>
      <protection locked="0"/>
    </xf>
    <xf numFmtId="0" fontId="11" fillId="27" borderId="47" xfId="64" applyFont="1" applyFill="1" applyBorder="1" applyProtection="1">
      <alignment/>
      <protection locked="0"/>
    </xf>
    <xf numFmtId="4" fontId="11" fillId="27" borderId="150" xfId="64" applyNumberFormat="1" applyFont="1" applyFill="1" applyBorder="1" applyAlignment="1" applyProtection="1">
      <alignment horizontal="right"/>
      <protection locked="0"/>
    </xf>
    <xf numFmtId="4" fontId="11" fillId="27" borderId="140" xfId="64" applyNumberFormat="1" applyFont="1" applyFill="1" applyBorder="1" applyProtection="1">
      <alignment/>
      <protection/>
    </xf>
    <xf numFmtId="0" fontId="0" fillId="27" borderId="47" xfId="64" applyFill="1" applyBorder="1" applyProtection="1">
      <alignment/>
      <protection locked="0"/>
    </xf>
    <xf numFmtId="4" fontId="11" fillId="27" borderId="111" xfId="64" applyNumberFormat="1" applyFont="1" applyFill="1" applyBorder="1" applyProtection="1">
      <alignment/>
      <protection/>
    </xf>
    <xf numFmtId="0" fontId="3" fillId="30" borderId="151" xfId="64" applyFont="1" applyFill="1" applyBorder="1" applyAlignment="1" applyProtection="1">
      <alignment/>
      <protection/>
    </xf>
    <xf numFmtId="0" fontId="11" fillId="27" borderId="142" xfId="64" applyNumberFormat="1" applyFont="1" applyFill="1" applyBorder="1" applyAlignment="1" applyProtection="1">
      <alignment/>
      <protection locked="0"/>
    </xf>
    <xf numFmtId="202" fontId="11" fillId="27" borderId="152" xfId="64" applyNumberFormat="1" applyFont="1" applyFill="1" applyBorder="1" applyAlignment="1" applyProtection="1">
      <alignment/>
      <protection locked="0"/>
    </xf>
    <xf numFmtId="0" fontId="0" fillId="27" borderId="153" xfId="64" applyFill="1" applyBorder="1" applyProtection="1">
      <alignment/>
      <protection locked="0"/>
    </xf>
    <xf numFmtId="4" fontId="11" fillId="27" borderId="154" xfId="64" applyNumberFormat="1" applyFont="1" applyFill="1" applyBorder="1" applyAlignment="1" applyProtection="1">
      <alignment horizontal="right"/>
      <protection locked="0"/>
    </xf>
    <xf numFmtId="4" fontId="11" fillId="27" borderId="119" xfId="64" applyNumberFormat="1" applyFont="1" applyFill="1" applyBorder="1" applyProtection="1">
      <alignment/>
      <protection/>
    </xf>
    <xf numFmtId="0" fontId="3" fillId="8" borderId="155" xfId="64" applyFont="1" applyFill="1" applyBorder="1" applyAlignment="1" applyProtection="1">
      <alignment horizontal="center"/>
      <protection locked="0"/>
    </xf>
    <xf numFmtId="0" fontId="11" fillId="8" borderId="156" xfId="64" applyFont="1" applyFill="1" applyBorder="1" applyAlignment="1" applyProtection="1">
      <alignment horizontal="center"/>
      <protection locked="0"/>
    </xf>
    <xf numFmtId="3" fontId="3" fillId="8" borderId="157" xfId="64" applyNumberFormat="1" applyFont="1" applyFill="1" applyBorder="1" applyProtection="1">
      <alignment/>
      <protection/>
    </xf>
    <xf numFmtId="0" fontId="56" fillId="27" borderId="0" xfId="64" applyFont="1" applyFill="1" applyBorder="1" applyProtection="1">
      <alignment/>
      <protection locked="0"/>
    </xf>
    <xf numFmtId="3" fontId="3" fillId="27" borderId="0" xfId="64" applyNumberFormat="1" applyFont="1" applyFill="1" applyBorder="1" applyProtection="1">
      <alignment/>
      <protection/>
    </xf>
    <xf numFmtId="0" fontId="1" fillId="30" borderId="111" xfId="64" applyFont="1" applyFill="1" applyBorder="1" applyAlignment="1" applyProtection="1">
      <alignment horizontal="center" vertical="center" wrapText="1"/>
      <protection/>
    </xf>
    <xf numFmtId="0" fontId="1" fillId="30" borderId="47" xfId="64" applyFont="1" applyFill="1" applyBorder="1" applyAlignment="1" applyProtection="1">
      <alignment horizontal="center" vertical="center" wrapText="1"/>
      <protection locked="0"/>
    </xf>
    <xf numFmtId="0" fontId="1" fillId="30" borderId="158" xfId="64" applyFont="1" applyFill="1" applyBorder="1" applyAlignment="1" applyProtection="1">
      <alignment horizontal="center" vertical="center" wrapText="1"/>
      <protection locked="0"/>
    </xf>
    <xf numFmtId="49" fontId="11" fillId="32" borderId="159" xfId="64" applyNumberFormat="1" applyFont="1" applyFill="1" applyBorder="1" applyProtection="1">
      <alignment/>
      <protection/>
    </xf>
    <xf numFmtId="0" fontId="11" fillId="24" borderId="111" xfId="64" applyFont="1" applyFill="1" applyBorder="1" applyAlignment="1" applyProtection="1">
      <alignment horizontal="left"/>
      <protection locked="0"/>
    </xf>
    <xf numFmtId="202" fontId="11" fillId="24" borderId="111" xfId="64" applyNumberFormat="1" applyFont="1" applyFill="1" applyBorder="1" applyAlignment="1" applyProtection="1">
      <alignment horizontal="right"/>
      <protection locked="0"/>
    </xf>
    <xf numFmtId="4" fontId="11" fillId="27" borderId="112" xfId="64" applyNumberFormat="1" applyFont="1" applyFill="1" applyBorder="1" applyAlignment="1" applyProtection="1">
      <alignment horizontal="right"/>
      <protection locked="0"/>
    </xf>
    <xf numFmtId="4" fontId="11" fillId="27" borderId="160" xfId="64" applyNumberFormat="1" applyFont="1" applyFill="1" applyBorder="1" applyProtection="1">
      <alignment/>
      <protection/>
    </xf>
    <xf numFmtId="0" fontId="11" fillId="24" borderId="114" xfId="64" applyFont="1" applyFill="1" applyBorder="1" applyAlignment="1" applyProtection="1">
      <alignment horizontal="center"/>
      <protection/>
    </xf>
    <xf numFmtId="49" fontId="11" fillId="32" borderId="139" xfId="64" applyNumberFormat="1" applyFont="1" applyFill="1" applyBorder="1" applyProtection="1">
      <alignment/>
      <protection/>
    </xf>
    <xf numFmtId="0" fontId="11" fillId="24" borderId="119" xfId="64" applyFont="1" applyFill="1" applyBorder="1" applyAlignment="1" applyProtection="1">
      <alignment horizontal="left"/>
      <protection locked="0"/>
    </xf>
    <xf numFmtId="202" fontId="11" fillId="24" borderId="119" xfId="64" applyNumberFormat="1" applyFont="1" applyFill="1" applyBorder="1" applyAlignment="1" applyProtection="1">
      <alignment horizontal="right"/>
      <protection locked="0"/>
    </xf>
    <xf numFmtId="0" fontId="11" fillId="24" borderId="145" xfId="64" applyFont="1" applyFill="1" applyBorder="1" applyAlignment="1" applyProtection="1">
      <alignment horizontal="center"/>
      <protection/>
    </xf>
    <xf numFmtId="202" fontId="11" fillId="8" borderId="121" xfId="64" applyNumberFormat="1" applyFont="1" applyFill="1" applyBorder="1" applyProtection="1">
      <alignment/>
      <protection locked="0"/>
    </xf>
    <xf numFmtId="0" fontId="22" fillId="8" borderId="124" xfId="64" applyFont="1" applyFill="1" applyBorder="1" applyProtection="1">
      <alignment/>
      <protection/>
    </xf>
    <xf numFmtId="0" fontId="3" fillId="27" borderId="146" xfId="64" applyFont="1" applyFill="1" applyBorder="1" applyAlignment="1" applyProtection="1">
      <alignment horizontal="center"/>
      <protection locked="0"/>
    </xf>
    <xf numFmtId="0" fontId="56" fillId="27" borderId="146" xfId="64" applyFont="1" applyFill="1" applyBorder="1" applyProtection="1">
      <alignment/>
      <protection locked="0"/>
    </xf>
    <xf numFmtId="0" fontId="11" fillId="27" borderId="146" xfId="64" applyFont="1" applyFill="1" applyBorder="1" applyProtection="1">
      <alignment/>
      <protection locked="0"/>
    </xf>
    <xf numFmtId="202" fontId="11" fillId="27" borderId="146" xfId="64" applyNumberFormat="1" applyFont="1" applyFill="1" applyBorder="1" applyProtection="1">
      <alignment/>
      <protection locked="0"/>
    </xf>
    <xf numFmtId="0" fontId="11" fillId="27" borderId="146" xfId="64" applyFont="1" applyFill="1" applyBorder="1" applyAlignment="1" applyProtection="1">
      <alignment horizontal="center"/>
      <protection locked="0"/>
    </xf>
    <xf numFmtId="4" fontId="3" fillId="27" borderId="146" xfId="64" applyNumberFormat="1" applyFont="1" applyFill="1" applyBorder="1" applyProtection="1">
      <alignment/>
      <protection/>
    </xf>
    <xf numFmtId="0" fontId="1" fillId="30" borderId="161" xfId="64" applyFont="1" applyFill="1" applyBorder="1" applyAlignment="1" applyProtection="1">
      <alignment horizontal="left" vertical="center" wrapText="1"/>
      <protection locked="0"/>
    </xf>
    <xf numFmtId="0" fontId="1" fillId="30" borderId="141" xfId="64" applyFont="1" applyFill="1" applyBorder="1" applyAlignment="1" applyProtection="1">
      <alignment horizontal="left" vertical="center" wrapText="1"/>
      <protection locked="0"/>
    </xf>
    <xf numFmtId="0" fontId="1" fillId="30" borderId="160" xfId="64" applyFont="1" applyFill="1" applyBorder="1" applyAlignment="1" applyProtection="1">
      <alignment horizontal="left" vertical="center" wrapText="1"/>
      <protection locked="0"/>
    </xf>
    <xf numFmtId="0" fontId="1" fillId="30" borderId="162" xfId="64" applyFont="1" applyFill="1" applyBorder="1" applyAlignment="1" applyProtection="1">
      <alignment horizontal="left" vertical="center" wrapText="1"/>
      <protection locked="0"/>
    </xf>
    <xf numFmtId="0" fontId="1" fillId="30" borderId="112" xfId="64" applyFont="1" applyFill="1" applyBorder="1" applyAlignment="1" applyProtection="1">
      <alignment horizontal="center" vertical="center" wrapText="1"/>
      <protection locked="0"/>
    </xf>
    <xf numFmtId="0" fontId="11" fillId="0" borderId="111" xfId="64" applyNumberFormat="1" applyFont="1" applyFill="1" applyBorder="1" applyAlignment="1" applyProtection="1">
      <alignment/>
      <protection locked="0"/>
    </xf>
    <xf numFmtId="202" fontId="11" fillId="0" borderId="111" xfId="64" applyNumberFormat="1" applyFont="1" applyFill="1" applyBorder="1" applyAlignment="1" applyProtection="1">
      <alignment/>
      <protection locked="0"/>
    </xf>
    <xf numFmtId="202" fontId="11" fillId="0" borderId="141" xfId="64" applyNumberFormat="1" applyFont="1" applyFill="1" applyBorder="1" applyAlignment="1" applyProtection="1">
      <alignment/>
      <protection locked="0"/>
    </xf>
    <xf numFmtId="4" fontId="11" fillId="0" borderId="137" xfId="64" applyNumberFormat="1" applyFont="1" applyFill="1" applyBorder="1" applyAlignment="1" applyProtection="1">
      <alignment horizontal="right"/>
      <protection locked="0"/>
    </xf>
    <xf numFmtId="0" fontId="11" fillId="0" borderId="114" xfId="64" applyFont="1" applyFill="1" applyBorder="1" applyAlignment="1" applyProtection="1">
      <alignment horizontal="center"/>
      <protection/>
    </xf>
    <xf numFmtId="202" fontId="11" fillId="0" borderId="112" xfId="64" applyNumberFormat="1" applyFont="1" applyFill="1" applyBorder="1" applyAlignment="1" applyProtection="1">
      <alignment/>
      <protection locked="0"/>
    </xf>
    <xf numFmtId="4" fontId="11" fillId="0" borderId="113" xfId="64" applyNumberFormat="1" applyFont="1" applyFill="1" applyBorder="1" applyAlignment="1" applyProtection="1">
      <alignment horizontal="right"/>
      <protection locked="0"/>
    </xf>
    <xf numFmtId="0" fontId="11" fillId="0" borderId="119" xfId="64" applyNumberFormat="1" applyFont="1" applyFill="1" applyBorder="1" applyAlignment="1" applyProtection="1">
      <alignment/>
      <protection locked="0"/>
    </xf>
    <xf numFmtId="202" fontId="11" fillId="0" borderId="119" xfId="64" applyNumberFormat="1" applyFont="1" applyFill="1" applyBorder="1" applyAlignment="1" applyProtection="1">
      <alignment/>
      <protection locked="0"/>
    </xf>
    <xf numFmtId="202" fontId="11" fillId="0" borderId="142" xfId="64" applyNumberFormat="1" applyFont="1" applyFill="1" applyBorder="1" applyAlignment="1" applyProtection="1">
      <alignment/>
      <protection locked="0"/>
    </xf>
    <xf numFmtId="0" fontId="11" fillId="0" borderId="145" xfId="64" applyFont="1" applyFill="1" applyBorder="1" applyAlignment="1" applyProtection="1">
      <alignment horizontal="center"/>
      <protection/>
    </xf>
    <xf numFmtId="0" fontId="3" fillId="8" borderId="146" xfId="64" applyFont="1" applyFill="1" applyBorder="1" applyProtection="1">
      <alignment/>
      <protection locked="0"/>
    </xf>
    <xf numFmtId="3" fontId="3" fillId="8" borderId="146" xfId="64" applyNumberFormat="1" applyFont="1" applyFill="1" applyBorder="1" applyAlignment="1" applyProtection="1">
      <alignment horizontal="center"/>
      <protection locked="0"/>
    </xf>
    <xf numFmtId="4" fontId="3" fillId="8" borderId="123" xfId="64" applyNumberFormat="1" applyFont="1" applyFill="1" applyBorder="1" applyAlignment="1" applyProtection="1">
      <alignment horizontal="center"/>
      <protection locked="0"/>
    </xf>
    <xf numFmtId="0" fontId="3" fillId="27" borderId="0" xfId="64" applyFont="1" applyFill="1" applyBorder="1" applyProtection="1">
      <alignment/>
      <protection locked="0"/>
    </xf>
    <xf numFmtId="3" fontId="3" fillId="27" borderId="0" xfId="64" applyNumberFormat="1" applyFont="1" applyFill="1" applyBorder="1" applyAlignment="1" applyProtection="1">
      <alignment horizontal="center"/>
      <protection locked="0"/>
    </xf>
    <xf numFmtId="4" fontId="3" fillId="27" borderId="0" xfId="64" applyNumberFormat="1" applyFont="1" applyFill="1" applyBorder="1" applyAlignment="1" applyProtection="1">
      <alignment horizontal="center"/>
      <protection locked="0"/>
    </xf>
    <xf numFmtId="0" fontId="30" fillId="29" borderId="0" xfId="64" applyFont="1" applyFill="1" applyBorder="1" applyProtection="1">
      <alignment/>
      <protection locked="0"/>
    </xf>
    <xf numFmtId="0" fontId="57" fillId="8" borderId="148" xfId="64" applyFont="1" applyFill="1" applyBorder="1" applyAlignment="1" applyProtection="1">
      <alignment horizontal="left"/>
      <protection/>
    </xf>
    <xf numFmtId="0" fontId="10" fillId="8" borderId="149" xfId="64" applyFont="1" applyFill="1" applyBorder="1" applyProtection="1">
      <alignment/>
      <protection/>
    </xf>
    <xf numFmtId="3" fontId="10" fillId="8" borderId="163" xfId="64" applyNumberFormat="1" applyFont="1" applyFill="1" applyBorder="1" applyProtection="1">
      <alignment/>
      <protection/>
    </xf>
    <xf numFmtId="2" fontId="0" fillId="27" borderId="0" xfId="64" applyNumberFormat="1" applyFill="1" applyBorder="1" applyProtection="1">
      <alignment/>
      <protection locked="0"/>
    </xf>
    <xf numFmtId="0" fontId="0" fillId="0" borderId="164" xfId="64" applyBorder="1">
      <alignment/>
      <protection/>
    </xf>
    <xf numFmtId="0" fontId="0" fillId="0" borderId="165" xfId="64" applyBorder="1">
      <alignment/>
      <protection/>
    </xf>
    <xf numFmtId="0" fontId="58" fillId="27" borderId="0" xfId="64" applyFont="1" applyFill="1" applyBorder="1" applyAlignment="1" applyProtection="1">
      <alignment horizontal="left"/>
      <protection/>
    </xf>
    <xf numFmtId="0" fontId="58" fillId="27" borderId="0" xfId="64" applyFont="1" applyFill="1" applyBorder="1" applyProtection="1">
      <alignment/>
      <protection/>
    </xf>
    <xf numFmtId="2" fontId="19" fillId="27" borderId="0" xfId="64" applyNumberFormat="1" applyFont="1" applyFill="1" applyBorder="1" applyProtection="1">
      <alignment/>
      <protection locked="0"/>
    </xf>
    <xf numFmtId="0" fontId="6" fillId="8" borderId="134" xfId="64" applyFont="1" applyFill="1" applyBorder="1" applyAlignment="1" applyProtection="1">
      <alignment horizontal="left" vertical="center"/>
      <protection/>
    </xf>
    <xf numFmtId="0" fontId="58" fillId="8" borderId="107" xfId="64" applyFont="1" applyFill="1" applyBorder="1" applyAlignment="1" applyProtection="1">
      <alignment vertical="center"/>
      <protection/>
    </xf>
    <xf numFmtId="3" fontId="6" fillId="8" borderId="166" xfId="64" applyNumberFormat="1" applyFont="1" applyFill="1" applyBorder="1" applyAlignment="1" applyProtection="1">
      <alignment vertical="center"/>
      <protection/>
    </xf>
    <xf numFmtId="0" fontId="6" fillId="8" borderId="167" xfId="64" applyFont="1" applyFill="1" applyBorder="1" applyAlignment="1" applyProtection="1">
      <alignment horizontal="left" vertical="center"/>
      <protection/>
    </xf>
    <xf numFmtId="0" fontId="58" fillId="8" borderId="0" xfId="64" applyFont="1" applyFill="1" applyBorder="1" applyAlignment="1" applyProtection="1">
      <alignment vertical="center"/>
      <protection/>
    </xf>
    <xf numFmtId="3" fontId="6" fillId="8" borderId="168" xfId="64" applyNumberFormat="1" applyFont="1" applyFill="1" applyBorder="1" applyAlignment="1" applyProtection="1">
      <alignment horizontal="right" vertical="center"/>
      <protection/>
    </xf>
    <xf numFmtId="0" fontId="6" fillId="8" borderId="167" xfId="64" applyFont="1" applyFill="1" applyBorder="1" applyAlignment="1" applyProtection="1">
      <alignment vertical="center"/>
      <protection/>
    </xf>
    <xf numFmtId="0" fontId="6" fillId="8" borderId="0" xfId="64" applyFont="1" applyFill="1" applyBorder="1" applyAlignment="1" applyProtection="1">
      <alignment horizontal="left" vertical="center"/>
      <protection/>
    </xf>
    <xf numFmtId="0" fontId="6" fillId="8" borderId="155" xfId="64" applyFont="1" applyFill="1" applyBorder="1" applyAlignment="1" applyProtection="1">
      <alignment horizontal="left" vertical="center"/>
      <protection/>
    </xf>
    <xf numFmtId="0" fontId="6" fillId="8" borderId="146" xfId="64" applyFont="1" applyFill="1" applyBorder="1" applyAlignment="1" applyProtection="1">
      <alignment horizontal="left" vertical="center"/>
      <protection/>
    </xf>
    <xf numFmtId="3" fontId="6" fillId="8" borderId="147" xfId="64" applyNumberFormat="1" applyFont="1" applyFill="1" applyBorder="1" applyAlignment="1" applyProtection="1">
      <alignment horizontal="right" vertical="center"/>
      <protection/>
    </xf>
    <xf numFmtId="0" fontId="0" fillId="27" borderId="0" xfId="64" applyFont="1" applyFill="1" applyProtection="1">
      <alignment/>
      <protection locked="0"/>
    </xf>
    <xf numFmtId="0" fontId="6" fillId="27" borderId="0" xfId="64" applyFont="1" applyFill="1" applyProtection="1">
      <alignment/>
      <protection/>
    </xf>
    <xf numFmtId="0" fontId="1" fillId="25" borderId="67" xfId="0" applyFont="1" applyFill="1" applyBorder="1" applyAlignment="1">
      <alignment horizontal="right"/>
    </xf>
    <xf numFmtId="3" fontId="0" fillId="0" borderId="19" xfId="0" applyNumberFormat="1" applyFont="1" applyFill="1" applyBorder="1" applyAlignment="1" applyProtection="1">
      <alignment horizontal="right" vertical="center" wrapText="1"/>
      <protection/>
    </xf>
    <xf numFmtId="3" fontId="0" fillId="0" borderId="22" xfId="0" applyNumberFormat="1" applyFont="1" applyFill="1" applyBorder="1" applyAlignment="1" applyProtection="1">
      <alignment horizontal="right" vertical="center" wrapText="1"/>
      <protection/>
    </xf>
    <xf numFmtId="3" fontId="0" fillId="25" borderId="18" xfId="0" applyNumberFormat="1" applyFont="1" applyFill="1" applyBorder="1" applyAlignment="1" applyProtection="1">
      <alignment horizontal="right" vertical="center" wrapText="1"/>
      <protection/>
    </xf>
    <xf numFmtId="3" fontId="1" fillId="25" borderId="18" xfId="0" applyNumberFormat="1" applyFont="1" applyFill="1" applyBorder="1" applyAlignment="1" applyProtection="1">
      <alignment horizontal="right" vertical="center" wrapText="1"/>
      <protection/>
    </xf>
    <xf numFmtId="3" fontId="0" fillId="25" borderId="19" xfId="0" applyNumberFormat="1" applyFont="1" applyFill="1" applyBorder="1" applyAlignment="1" applyProtection="1">
      <alignment horizontal="right" vertical="center" wrapText="1"/>
      <protection/>
    </xf>
    <xf numFmtId="0" fontId="1" fillId="25" borderId="169" xfId="0" applyFont="1" applyFill="1" applyBorder="1" applyAlignment="1">
      <alignment horizontal="right"/>
    </xf>
    <xf numFmtId="0" fontId="1" fillId="25" borderId="170" xfId="0" applyFont="1" applyFill="1" applyBorder="1" applyAlignment="1">
      <alignment/>
    </xf>
    <xf numFmtId="3" fontId="1" fillId="0" borderId="171" xfId="0" applyNumberFormat="1" applyFont="1" applyBorder="1" applyAlignment="1">
      <alignment/>
    </xf>
    <xf numFmtId="3" fontId="1" fillId="0" borderId="172" xfId="0" applyNumberFormat="1" applyFont="1" applyBorder="1" applyAlignment="1">
      <alignment/>
    </xf>
    <xf numFmtId="3" fontId="1" fillId="0" borderId="171" xfId="0" applyNumberFormat="1" applyFont="1" applyBorder="1" applyAlignment="1">
      <alignment/>
    </xf>
    <xf numFmtId="3" fontId="1" fillId="25" borderId="172" xfId="0" applyNumberFormat="1" applyFont="1" applyFill="1" applyBorder="1" applyAlignment="1">
      <alignment/>
    </xf>
    <xf numFmtId="0" fontId="0" fillId="25" borderId="27" xfId="0" applyFont="1" applyFill="1" applyBorder="1" applyAlignment="1">
      <alignment/>
    </xf>
    <xf numFmtId="0" fontId="0" fillId="25" borderId="27" xfId="0" applyFont="1" applyFill="1" applyBorder="1" applyAlignment="1">
      <alignment horizontal="left"/>
    </xf>
    <xf numFmtId="0" fontId="0" fillId="25" borderId="130" xfId="0" applyFont="1" applyFill="1" applyBorder="1" applyAlignment="1">
      <alignment/>
    </xf>
    <xf numFmtId="0" fontId="6" fillId="25" borderId="58" xfId="0" applyFont="1" applyFill="1" applyBorder="1" applyAlignment="1">
      <alignment/>
    </xf>
    <xf numFmtId="9" fontId="19" fillId="25" borderId="99" xfId="61" applyFont="1" applyFill="1" applyBorder="1" applyAlignment="1" quotePrefix="1">
      <alignment horizontal="center"/>
    </xf>
    <xf numFmtId="9" fontId="19" fillId="25" borderId="18" xfId="61" applyFont="1" applyFill="1" applyBorder="1" applyAlignment="1">
      <alignment horizontal="center"/>
    </xf>
    <xf numFmtId="9" fontId="19" fillId="25" borderId="19" xfId="61" applyFont="1" applyFill="1" applyBorder="1" applyAlignment="1">
      <alignment horizontal="center"/>
    </xf>
    <xf numFmtId="0" fontId="21" fillId="25" borderId="55" xfId="0" applyFont="1" applyFill="1" applyBorder="1" applyAlignment="1">
      <alignment/>
    </xf>
    <xf numFmtId="3" fontId="0" fillId="25" borderId="61" xfId="0" applyNumberFormat="1" applyFont="1" applyFill="1" applyBorder="1" applyAlignment="1">
      <alignment/>
    </xf>
    <xf numFmtId="9" fontId="0" fillId="25" borderId="0" xfId="0" applyNumberFormat="1" applyFill="1" applyBorder="1" applyAlignment="1" quotePrefix="1">
      <alignment horizontal="center"/>
    </xf>
    <xf numFmtId="9" fontId="0" fillId="25" borderId="102" xfId="0" applyNumberFormat="1" applyFill="1" applyBorder="1" applyAlignment="1" quotePrefix="1">
      <alignment horizontal="center"/>
    </xf>
    <xf numFmtId="0" fontId="1" fillId="25" borderId="82" xfId="0" applyFont="1" applyFill="1" applyBorder="1" applyAlignment="1">
      <alignment horizontal="right" vertical="top"/>
    </xf>
    <xf numFmtId="0" fontId="1" fillId="25" borderId="38" xfId="0" applyFont="1" applyFill="1" applyBorder="1" applyAlignment="1">
      <alignment horizontal="left" wrapText="1"/>
    </xf>
    <xf numFmtId="0" fontId="3" fillId="0" borderId="0" xfId="64" applyFont="1" applyFill="1" applyBorder="1" applyAlignment="1" applyProtection="1">
      <alignment horizontal="center"/>
      <protection locked="0"/>
    </xf>
    <xf numFmtId="0" fontId="3" fillId="0" borderId="0" xfId="64" applyFont="1" applyFill="1" applyBorder="1" applyProtection="1">
      <alignment/>
      <protection locked="0"/>
    </xf>
    <xf numFmtId="3" fontId="3" fillId="0" borderId="0" xfId="64" applyNumberFormat="1" applyFont="1" applyFill="1" applyBorder="1" applyAlignment="1" applyProtection="1">
      <alignment horizontal="center"/>
      <protection locked="0"/>
    </xf>
    <xf numFmtId="4" fontId="3" fillId="0" borderId="0" xfId="64" applyNumberFormat="1" applyFont="1" applyFill="1" applyBorder="1" applyAlignment="1" applyProtection="1">
      <alignment horizontal="center"/>
      <protection locked="0"/>
    </xf>
    <xf numFmtId="0" fontId="0" fillId="0" borderId="0" xfId="64" applyFill="1" applyProtection="1">
      <alignment/>
      <protection/>
    </xf>
    <xf numFmtId="0" fontId="11" fillId="0" borderId="113" xfId="64" applyNumberFormat="1" applyFont="1" applyFill="1" applyBorder="1" applyAlignment="1" applyProtection="1">
      <alignment/>
      <protection locked="0"/>
    </xf>
    <xf numFmtId="0" fontId="11" fillId="0" borderId="144" xfId="64" applyNumberFormat="1" applyFont="1" applyFill="1" applyBorder="1" applyAlignment="1" applyProtection="1">
      <alignment/>
      <protection locked="0"/>
    </xf>
    <xf numFmtId="4" fontId="3" fillId="8" borderId="146" xfId="64" applyNumberFormat="1" applyFont="1" applyFill="1" applyBorder="1" applyAlignment="1" applyProtection="1">
      <alignment horizontal="center"/>
      <protection locked="0"/>
    </xf>
    <xf numFmtId="3" fontId="3" fillId="8" borderId="123" xfId="64" applyNumberFormat="1" applyFont="1" applyFill="1" applyBorder="1" applyProtection="1">
      <alignment/>
      <protection/>
    </xf>
    <xf numFmtId="202" fontId="11" fillId="32" borderId="40" xfId="64" applyNumberFormat="1" applyFont="1" applyFill="1" applyBorder="1" applyAlignment="1" applyProtection="1">
      <alignment/>
      <protection locked="0"/>
    </xf>
    <xf numFmtId="4" fontId="11" fillId="32" borderId="40" xfId="64" applyNumberFormat="1" applyFont="1" applyFill="1" applyBorder="1" applyAlignment="1" applyProtection="1">
      <alignment horizontal="right"/>
      <protection locked="0"/>
    </xf>
    <xf numFmtId="4" fontId="11" fillId="32" borderId="162" xfId="64" applyNumberFormat="1" applyFont="1" applyFill="1" applyBorder="1" applyAlignment="1" applyProtection="1">
      <alignment horizontal="right"/>
      <protection locked="0"/>
    </xf>
    <xf numFmtId="4" fontId="11" fillId="32" borderId="112" xfId="64" applyNumberFormat="1" applyFont="1" applyFill="1" applyBorder="1" applyAlignment="1" applyProtection="1">
      <alignment horizontal="right"/>
      <protection locked="0"/>
    </xf>
    <xf numFmtId="202" fontId="11" fillId="32" borderId="173" xfId="64" applyNumberFormat="1" applyFont="1" applyFill="1" applyBorder="1" applyAlignment="1" applyProtection="1">
      <alignment/>
      <protection locked="0"/>
    </xf>
    <xf numFmtId="4" fontId="11" fillId="32" borderId="173" xfId="64" applyNumberFormat="1" applyFont="1" applyFill="1" applyBorder="1" applyAlignment="1" applyProtection="1">
      <alignment horizontal="right"/>
      <protection locked="0"/>
    </xf>
    <xf numFmtId="4" fontId="11" fillId="32" borderId="143" xfId="64" applyNumberFormat="1" applyFont="1" applyFill="1" applyBorder="1" applyAlignment="1" applyProtection="1">
      <alignment horizontal="right"/>
      <protection locked="0"/>
    </xf>
    <xf numFmtId="0" fontId="0" fillId="0" borderId="174" xfId="0" applyBorder="1" applyAlignment="1">
      <alignment/>
    </xf>
    <xf numFmtId="0" fontId="0" fillId="0" borderId="175" xfId="0" applyBorder="1" applyAlignment="1">
      <alignment/>
    </xf>
    <xf numFmtId="0" fontId="25" fillId="26" borderId="48" xfId="0" applyFont="1" applyFill="1" applyBorder="1" applyAlignment="1">
      <alignment horizontal="left" vertical="center"/>
    </xf>
    <xf numFmtId="0" fontId="4" fillId="0" borderId="0" xfId="0" applyFont="1" applyAlignment="1">
      <alignment horizontal="right"/>
    </xf>
    <xf numFmtId="0" fontId="2" fillId="0" borderId="0" xfId="0" applyFont="1" applyAlignment="1">
      <alignment horizontal="right"/>
    </xf>
    <xf numFmtId="0" fontId="0" fillId="0" borderId="0" xfId="0" applyBorder="1" applyAlignment="1">
      <alignment horizontal="center"/>
    </xf>
    <xf numFmtId="0" fontId="0" fillId="0" borderId="0" xfId="0" applyFont="1" applyAlignment="1">
      <alignment horizontal="left" vertical="top" wrapText="1"/>
    </xf>
    <xf numFmtId="0" fontId="26" fillId="26" borderId="48" xfId="0" applyFont="1" applyFill="1" applyBorder="1" applyAlignment="1" applyProtection="1">
      <alignment horizontal="center" vertical="center" wrapText="1"/>
      <protection locked="0"/>
    </xf>
    <xf numFmtId="0" fontId="26" fillId="26" borderId="58" xfId="0" applyFont="1" applyFill="1" applyBorder="1" applyAlignment="1" applyProtection="1">
      <alignment horizontal="center" vertical="center" wrapText="1"/>
      <protection locked="0"/>
    </xf>
    <xf numFmtId="14" fontId="3" fillId="0" borderId="0" xfId="0" applyNumberFormat="1" applyFont="1" applyFill="1" applyBorder="1" applyAlignment="1">
      <alignment horizontal="center"/>
    </xf>
    <xf numFmtId="14" fontId="3" fillId="0" borderId="0" xfId="0" applyNumberFormat="1" applyFont="1" applyFill="1" applyBorder="1" applyAlignment="1">
      <alignment horizontal="left"/>
    </xf>
    <xf numFmtId="0" fontId="6" fillId="0" borderId="40" xfId="0" applyFont="1" applyFill="1" applyBorder="1" applyAlignment="1">
      <alignment vertical="center"/>
    </xf>
    <xf numFmtId="0" fontId="6" fillId="0" borderId="89" xfId="0" applyFont="1" applyFill="1" applyBorder="1" applyAlignment="1">
      <alignment vertical="center"/>
    </xf>
    <xf numFmtId="0" fontId="6" fillId="25" borderId="88" xfId="0" applyFont="1" applyFill="1" applyBorder="1" applyAlignment="1">
      <alignment horizontal="left" vertical="center" wrapText="1"/>
    </xf>
    <xf numFmtId="0" fontId="6" fillId="25" borderId="89" xfId="0" applyFont="1" applyFill="1" applyBorder="1" applyAlignment="1">
      <alignment horizontal="left" vertical="center" wrapText="1"/>
    </xf>
    <xf numFmtId="0" fontId="3" fillId="0" borderId="89" xfId="0" applyFont="1" applyFill="1" applyBorder="1" applyAlignment="1">
      <alignment vertical="center"/>
    </xf>
    <xf numFmtId="0" fontId="6" fillId="25" borderId="47" xfId="0" applyFont="1" applyFill="1" applyBorder="1" applyAlignment="1">
      <alignment horizontal="left" vertical="center"/>
    </xf>
    <xf numFmtId="3" fontId="0" fillId="25" borderId="18" xfId="0" applyNumberFormat="1" applyFont="1" applyFill="1" applyBorder="1" applyAlignment="1">
      <alignment horizontal="right"/>
    </xf>
    <xf numFmtId="3" fontId="0" fillId="25" borderId="21" xfId="0" applyNumberFormat="1" applyFont="1" applyFill="1" applyBorder="1" applyAlignment="1">
      <alignment horizontal="right"/>
    </xf>
    <xf numFmtId="10" fontId="0" fillId="25" borderId="18" xfId="0" applyNumberFormat="1" applyFont="1" applyFill="1" applyBorder="1" applyAlignment="1">
      <alignment/>
    </xf>
    <xf numFmtId="3" fontId="0" fillId="25" borderId="19" xfId="0" applyNumberFormat="1" applyFont="1" applyFill="1" applyBorder="1" applyAlignment="1">
      <alignment horizontal="right"/>
    </xf>
    <xf numFmtId="14" fontId="3" fillId="0" borderId="40" xfId="0" applyNumberFormat="1" applyFont="1" applyFill="1" applyBorder="1" applyAlignment="1">
      <alignment horizontal="left"/>
    </xf>
    <xf numFmtId="0" fontId="3" fillId="0" borderId="40" xfId="0" applyFont="1" applyFill="1" applyBorder="1" applyAlignment="1">
      <alignment horizontal="left"/>
    </xf>
    <xf numFmtId="0" fontId="6" fillId="25" borderId="103" xfId="0" applyFont="1" applyFill="1" applyBorder="1" applyAlignment="1">
      <alignment horizontal="left" vertical="center"/>
    </xf>
    <xf numFmtId="0" fontId="6" fillId="25" borderId="104" xfId="0" applyFont="1" applyFill="1" applyBorder="1" applyAlignment="1">
      <alignment horizontal="left" vertical="center"/>
    </xf>
    <xf numFmtId="3" fontId="6" fillId="0" borderId="40" xfId="0" applyNumberFormat="1" applyFont="1" applyFill="1" applyBorder="1" applyAlignment="1">
      <alignment horizontal="left"/>
    </xf>
    <xf numFmtId="3" fontId="6" fillId="0" borderId="40" xfId="0" applyNumberFormat="1" applyFont="1" applyBorder="1" applyAlignment="1">
      <alignment/>
    </xf>
    <xf numFmtId="3" fontId="6" fillId="0" borderId="89" xfId="0" applyNumberFormat="1" applyFont="1" applyBorder="1" applyAlignment="1">
      <alignment/>
    </xf>
    <xf numFmtId="0" fontId="6" fillId="25" borderId="88" xfId="0" applyFont="1" applyFill="1" applyBorder="1" applyAlignment="1">
      <alignment horizontal="left" vertical="center"/>
    </xf>
    <xf numFmtId="0" fontId="6" fillId="25" borderId="89" xfId="0" applyFont="1" applyFill="1" applyBorder="1" applyAlignment="1">
      <alignment horizontal="left" vertical="center"/>
    </xf>
    <xf numFmtId="0" fontId="6" fillId="25" borderId="80" xfId="0" applyFont="1" applyFill="1" applyBorder="1" applyAlignment="1">
      <alignment horizontal="left" vertical="center"/>
    </xf>
    <xf numFmtId="0" fontId="10" fillId="0" borderId="40" xfId="0" applyFont="1" applyFill="1" applyBorder="1" applyAlignment="1">
      <alignment horizontal="left" vertical="center" wrapText="1"/>
    </xf>
    <xf numFmtId="0" fontId="10" fillId="0" borderId="89" xfId="0" applyFont="1" applyFill="1" applyBorder="1" applyAlignment="1">
      <alignment horizontal="left" vertical="center" wrapText="1"/>
    </xf>
    <xf numFmtId="0" fontId="10" fillId="0" borderId="88" xfId="0" applyFont="1" applyFill="1" applyBorder="1" applyAlignment="1">
      <alignment horizontal="left" wrapText="1"/>
    </xf>
    <xf numFmtId="0" fontId="0" fillId="0" borderId="40" xfId="0" applyBorder="1" applyAlignment="1">
      <alignment/>
    </xf>
    <xf numFmtId="0" fontId="0" fillId="0" borderId="89" xfId="0" applyBorder="1" applyAlignment="1">
      <alignment/>
    </xf>
    <xf numFmtId="0" fontId="10" fillId="0" borderId="40" xfId="0" applyFont="1" applyFill="1" applyBorder="1" applyAlignment="1">
      <alignment horizontal="left" wrapText="1"/>
    </xf>
    <xf numFmtId="0" fontId="10" fillId="0" borderId="89" xfId="0" applyFont="1" applyFill="1" applyBorder="1" applyAlignment="1">
      <alignment horizontal="left" wrapText="1"/>
    </xf>
    <xf numFmtId="0" fontId="3" fillId="0" borderId="40" xfId="0" applyFont="1" applyFill="1" applyBorder="1" applyAlignment="1">
      <alignment vertical="center"/>
    </xf>
    <xf numFmtId="0" fontId="25" fillId="26" borderId="58" xfId="0" applyFont="1" applyFill="1" applyBorder="1" applyAlignment="1">
      <alignment horizontal="left" vertical="center"/>
    </xf>
    <xf numFmtId="0" fontId="0" fillId="0" borderId="83" xfId="0" applyFill="1" applyBorder="1" applyAlignment="1">
      <alignment/>
    </xf>
    <xf numFmtId="0" fontId="0" fillId="0" borderId="176" xfId="0" applyFill="1" applyBorder="1" applyAlignment="1">
      <alignment/>
    </xf>
    <xf numFmtId="0" fontId="0" fillId="0" borderId="54" xfId="0" applyBorder="1" applyAlignment="1">
      <alignment/>
    </xf>
    <xf numFmtId="0" fontId="0" fillId="0" borderId="177" xfId="0" applyBorder="1" applyAlignment="1">
      <alignment/>
    </xf>
    <xf numFmtId="0" fontId="2" fillId="0" borderId="0" xfId="0" applyFont="1" applyAlignment="1" applyProtection="1">
      <alignment horizontal="right"/>
      <protection locked="0"/>
    </xf>
    <xf numFmtId="0" fontId="1" fillId="25" borderId="127" xfId="0" applyFont="1" applyFill="1" applyBorder="1" applyAlignment="1">
      <alignment horizontal="center" wrapText="1"/>
    </xf>
    <xf numFmtId="0" fontId="0" fillId="0" borderId="178" xfId="0" applyBorder="1" applyAlignment="1">
      <alignment horizontal="center"/>
    </xf>
    <xf numFmtId="0" fontId="1" fillId="25" borderId="83" xfId="0" applyFont="1" applyFill="1" applyBorder="1" applyAlignment="1">
      <alignment horizontal="center" vertical="center" wrapText="1"/>
    </xf>
    <xf numFmtId="0" fontId="1" fillId="25" borderId="179" xfId="0" applyFont="1" applyFill="1" applyBorder="1" applyAlignment="1">
      <alignment horizontal="center" vertical="center" wrapText="1"/>
    </xf>
    <xf numFmtId="0" fontId="1" fillId="25" borderId="176" xfId="0" applyFont="1" applyFill="1" applyBorder="1" applyAlignment="1">
      <alignment horizontal="center" vertical="center" wrapText="1"/>
    </xf>
    <xf numFmtId="0" fontId="26" fillId="26" borderId="48" xfId="0" applyFont="1" applyFill="1" applyBorder="1" applyAlignment="1" applyProtection="1">
      <alignment horizontal="center"/>
      <protection/>
    </xf>
    <xf numFmtId="0" fontId="26" fillId="26" borderId="50" xfId="0" applyFont="1" applyFill="1" applyBorder="1" applyAlignment="1" applyProtection="1">
      <alignment horizontal="center"/>
      <protection/>
    </xf>
    <xf numFmtId="0" fontId="26" fillId="26" borderId="58" xfId="0" applyFont="1" applyFill="1" applyBorder="1" applyAlignment="1" applyProtection="1">
      <alignment horizontal="center"/>
      <protection/>
    </xf>
    <xf numFmtId="0" fontId="4" fillId="0" borderId="0" xfId="0" applyFont="1" applyAlignment="1" applyProtection="1">
      <alignment horizontal="right" vertical="top"/>
      <protection locked="0"/>
    </xf>
    <xf numFmtId="0" fontId="14" fillId="0" borderId="0" xfId="0" applyFont="1" applyAlignment="1" applyProtection="1">
      <alignment horizontal="right" vertical="top"/>
      <protection locked="0"/>
    </xf>
    <xf numFmtId="0" fontId="1" fillId="25" borderId="11" xfId="0" applyFont="1" applyFill="1" applyBorder="1" applyAlignment="1">
      <alignment horizontal="left"/>
    </xf>
    <xf numFmtId="0" fontId="1" fillId="25" borderId="38" xfId="0" applyFont="1" applyFill="1" applyBorder="1" applyAlignment="1">
      <alignment horizontal="left"/>
    </xf>
    <xf numFmtId="0" fontId="1" fillId="25" borderId="21" xfId="0" applyFont="1" applyFill="1" applyBorder="1" applyAlignment="1">
      <alignment horizontal="left"/>
    </xf>
    <xf numFmtId="0" fontId="1" fillId="25" borderId="99" xfId="0" applyFont="1" applyFill="1" applyBorder="1" applyAlignment="1">
      <alignment horizontal="center" vertical="center" wrapText="1"/>
    </xf>
    <xf numFmtId="0" fontId="1" fillId="25" borderId="180" xfId="0" applyFont="1" applyFill="1" applyBorder="1" applyAlignment="1">
      <alignment horizontal="center" vertical="center" wrapText="1"/>
    </xf>
    <xf numFmtId="0" fontId="1" fillId="25" borderId="48" xfId="0" applyFont="1" applyFill="1" applyBorder="1" applyAlignment="1">
      <alignment horizontal="left"/>
    </xf>
    <xf numFmtId="0" fontId="1" fillId="25" borderId="50" xfId="0" applyFont="1" applyFill="1" applyBorder="1" applyAlignment="1">
      <alignment horizontal="left"/>
    </xf>
    <xf numFmtId="0" fontId="1" fillId="25" borderId="58" xfId="0" applyFont="1" applyFill="1" applyBorder="1" applyAlignment="1">
      <alignment horizontal="left"/>
    </xf>
    <xf numFmtId="0" fontId="1" fillId="25" borderId="48" xfId="0" applyFont="1" applyFill="1" applyBorder="1" applyAlignment="1" applyProtection="1">
      <alignment horizontal="left" vertical="center" wrapText="1"/>
      <protection/>
    </xf>
    <xf numFmtId="0" fontId="1" fillId="25" borderId="50" xfId="0" applyFont="1" applyFill="1" applyBorder="1" applyAlignment="1" applyProtection="1">
      <alignment horizontal="left" vertical="center" wrapText="1"/>
      <protection/>
    </xf>
    <xf numFmtId="0" fontId="1" fillId="25" borderId="58" xfId="0" applyFont="1" applyFill="1" applyBorder="1" applyAlignment="1" applyProtection="1">
      <alignment horizontal="left" vertical="center" wrapText="1"/>
      <protection/>
    </xf>
    <xf numFmtId="0" fontId="1" fillId="25" borderId="12" xfId="0" applyFont="1" applyFill="1" applyBorder="1" applyAlignment="1">
      <alignment horizontal="left"/>
    </xf>
    <xf numFmtId="0" fontId="1" fillId="25" borderId="34" xfId="0" applyFont="1" applyFill="1" applyBorder="1" applyAlignment="1">
      <alignment horizontal="left"/>
    </xf>
    <xf numFmtId="0" fontId="1" fillId="25" borderId="22" xfId="0" applyFont="1" applyFill="1" applyBorder="1" applyAlignment="1">
      <alignment horizontal="left"/>
    </xf>
    <xf numFmtId="0" fontId="1" fillId="25" borderId="48" xfId="0" applyFont="1" applyFill="1" applyBorder="1" applyAlignment="1">
      <alignment horizontal="left" wrapText="1"/>
    </xf>
    <xf numFmtId="0" fontId="1" fillId="25" borderId="50" xfId="0" applyFont="1" applyFill="1" applyBorder="1" applyAlignment="1">
      <alignment horizontal="left" wrapText="1"/>
    </xf>
    <xf numFmtId="0" fontId="1" fillId="25" borderId="66" xfId="0" applyFont="1" applyFill="1" applyBorder="1" applyAlignment="1">
      <alignment horizontal="center" vertical="center" wrapText="1"/>
    </xf>
    <xf numFmtId="0" fontId="1" fillId="25" borderId="58" xfId="0" applyFont="1" applyFill="1" applyBorder="1" applyAlignment="1">
      <alignment horizontal="left" wrapText="1"/>
    </xf>
    <xf numFmtId="0" fontId="1" fillId="25" borderId="16" xfId="0" applyFont="1" applyFill="1" applyBorder="1" applyAlignment="1">
      <alignment horizontal="left"/>
    </xf>
    <xf numFmtId="0" fontId="1" fillId="25" borderId="20" xfId="0" applyFont="1" applyFill="1" applyBorder="1" applyAlignment="1">
      <alignment horizontal="left"/>
    </xf>
    <xf numFmtId="0" fontId="1" fillId="25" borderId="99" xfId="0" applyFont="1" applyFill="1" applyBorder="1" applyAlignment="1">
      <alignment horizontal="left" vertical="center"/>
    </xf>
    <xf numFmtId="0" fontId="1" fillId="25" borderId="66" xfId="0" applyFont="1" applyFill="1" applyBorder="1" applyAlignment="1">
      <alignment horizontal="left" vertical="center"/>
    </xf>
    <xf numFmtId="0" fontId="1" fillId="25" borderId="66" xfId="0" applyFont="1" applyFill="1" applyBorder="1" applyAlignment="1">
      <alignment horizontal="center" vertical="center"/>
    </xf>
    <xf numFmtId="0" fontId="1" fillId="25" borderId="99" xfId="0" applyFont="1" applyFill="1" applyBorder="1" applyAlignment="1">
      <alignment vertical="center"/>
    </xf>
    <xf numFmtId="0" fontId="1" fillId="25" borderId="66" xfId="0" applyFont="1" applyFill="1" applyBorder="1" applyAlignment="1">
      <alignment vertical="center"/>
    </xf>
    <xf numFmtId="0" fontId="1" fillId="25" borderId="12" xfId="0" applyFont="1" applyFill="1" applyBorder="1" applyAlignment="1">
      <alignment horizontal="left" vertical="top" wrapText="1"/>
    </xf>
    <xf numFmtId="0" fontId="1" fillId="25" borderId="22" xfId="0" applyFont="1" applyFill="1" applyBorder="1" applyAlignment="1">
      <alignment horizontal="left" vertical="top" wrapText="1"/>
    </xf>
    <xf numFmtId="0" fontId="1" fillId="25" borderId="81" xfId="0" applyFont="1" applyFill="1" applyBorder="1" applyAlignment="1">
      <alignment horizontal="left" vertical="center"/>
    </xf>
    <xf numFmtId="0" fontId="1" fillId="25" borderId="101" xfId="0" applyFont="1" applyFill="1" applyBorder="1" applyAlignment="1">
      <alignment horizontal="left" vertical="center"/>
    </xf>
    <xf numFmtId="3" fontId="1" fillId="25" borderId="48" xfId="0" applyNumberFormat="1" applyFont="1" applyFill="1" applyBorder="1" applyAlignment="1">
      <alignment horizontal="center"/>
    </xf>
    <xf numFmtId="3" fontId="1" fillId="25" borderId="50" xfId="0" applyNumberFormat="1" applyFont="1" applyFill="1" applyBorder="1" applyAlignment="1">
      <alignment horizontal="center"/>
    </xf>
    <xf numFmtId="3" fontId="1" fillId="25" borderId="58" xfId="0" applyNumberFormat="1" applyFont="1" applyFill="1" applyBorder="1" applyAlignment="1">
      <alignment horizontal="center"/>
    </xf>
    <xf numFmtId="0" fontId="1" fillId="25" borderId="25" xfId="0" applyFont="1" applyFill="1" applyBorder="1" applyAlignment="1">
      <alignment horizontal="left"/>
    </xf>
    <xf numFmtId="0" fontId="1" fillId="25" borderId="60" xfId="0" applyFont="1" applyFill="1" applyBorder="1" applyAlignment="1">
      <alignment horizontal="left"/>
    </xf>
    <xf numFmtId="0" fontId="26" fillId="26" borderId="48" xfId="0" applyFont="1" applyFill="1" applyBorder="1" applyAlignment="1">
      <alignment horizontal="center"/>
    </xf>
    <xf numFmtId="0" fontId="0" fillId="0" borderId="50" xfId="0" applyBorder="1" applyAlignment="1">
      <alignment/>
    </xf>
    <xf numFmtId="0" fontId="0" fillId="0" borderId="58" xfId="0" applyBorder="1" applyAlignment="1">
      <alignment/>
    </xf>
    <xf numFmtId="0" fontId="26" fillId="26" borderId="50" xfId="0" applyFont="1" applyFill="1" applyBorder="1" applyAlignment="1">
      <alignment horizontal="center"/>
    </xf>
    <xf numFmtId="0" fontId="26" fillId="26" borderId="58" xfId="0" applyFont="1" applyFill="1" applyBorder="1" applyAlignment="1">
      <alignment horizontal="center"/>
    </xf>
    <xf numFmtId="43" fontId="1" fillId="25" borderId="48" xfId="0" applyNumberFormat="1" applyFont="1" applyFill="1" applyBorder="1" applyAlignment="1">
      <alignment horizontal="center" vertical="center" wrapText="1"/>
    </xf>
    <xf numFmtId="43" fontId="1" fillId="25" borderId="58" xfId="0" applyNumberFormat="1" applyFont="1" applyFill="1" applyBorder="1" applyAlignment="1">
      <alignment horizontal="center" vertical="center" wrapText="1"/>
    </xf>
    <xf numFmtId="0" fontId="1" fillId="25" borderId="58" xfId="0" applyFont="1" applyFill="1" applyBorder="1" applyAlignment="1">
      <alignment horizontal="center"/>
    </xf>
    <xf numFmtId="43" fontId="1" fillId="25" borderId="99" xfId="0" applyNumberFormat="1" applyFont="1" applyFill="1" applyBorder="1" applyAlignment="1">
      <alignment horizontal="center" vertical="center" wrapText="1"/>
    </xf>
    <xf numFmtId="43" fontId="1" fillId="25" borderId="66" xfId="0" applyNumberFormat="1" applyFont="1" applyFill="1" applyBorder="1" applyAlignment="1">
      <alignment horizontal="center" vertical="center" wrapText="1"/>
    </xf>
    <xf numFmtId="43" fontId="1" fillId="25" borderId="99" xfId="0" applyNumberFormat="1" applyFont="1" applyFill="1" applyBorder="1" applyAlignment="1">
      <alignment horizontal="left" wrapText="1"/>
    </xf>
    <xf numFmtId="43" fontId="1" fillId="25" borderId="66" xfId="0" applyNumberFormat="1" applyFont="1" applyFill="1" applyBorder="1" applyAlignment="1">
      <alignment horizontal="left" wrapText="1"/>
    </xf>
    <xf numFmtId="0" fontId="1" fillId="25" borderId="11" xfId="0" applyNumberFormat="1" applyFont="1" applyFill="1" applyBorder="1" applyAlignment="1" applyProtection="1">
      <alignment horizontal="left" vertical="top"/>
      <protection locked="0"/>
    </xf>
    <xf numFmtId="0" fontId="1" fillId="25" borderId="21" xfId="0" applyNumberFormat="1" applyFont="1" applyFill="1" applyBorder="1" applyAlignment="1" applyProtection="1">
      <alignment horizontal="left" vertical="top"/>
      <protection locked="0"/>
    </xf>
    <xf numFmtId="0" fontId="1" fillId="25" borderId="48" xfId="0" applyFont="1" applyFill="1" applyBorder="1" applyAlignment="1" applyProtection="1">
      <alignment horizontal="center" vertical="center" wrapText="1"/>
      <protection locked="0"/>
    </xf>
    <xf numFmtId="0" fontId="1" fillId="25" borderId="58" xfId="0" applyFont="1" applyFill="1" applyBorder="1" applyAlignment="1" applyProtection="1">
      <alignment horizontal="center" vertical="center" wrapText="1"/>
      <protection locked="0"/>
    </xf>
    <xf numFmtId="10" fontId="1" fillId="25" borderId="11" xfId="0" applyNumberFormat="1" applyFont="1" applyFill="1" applyBorder="1" applyAlignment="1">
      <alignment horizontal="center"/>
    </xf>
    <xf numFmtId="10" fontId="1" fillId="25" borderId="21" xfId="0" applyNumberFormat="1" applyFont="1" applyFill="1" applyBorder="1" applyAlignment="1">
      <alignment horizontal="center"/>
    </xf>
    <xf numFmtId="10" fontId="6" fillId="25" borderId="25" xfId="0" applyNumberFormat="1" applyFont="1" applyFill="1" applyBorder="1" applyAlignment="1">
      <alignment horizontal="center"/>
    </xf>
    <xf numFmtId="10" fontId="6" fillId="25" borderId="60" xfId="0" applyNumberFormat="1" applyFont="1" applyFill="1" applyBorder="1" applyAlignment="1">
      <alignment horizontal="center"/>
    </xf>
    <xf numFmtId="0" fontId="1" fillId="25" borderId="16" xfId="0" applyNumberFormat="1" applyFont="1" applyFill="1" applyBorder="1" applyAlignment="1" applyProtection="1">
      <alignment horizontal="left" vertical="top"/>
      <protection locked="0"/>
    </xf>
    <xf numFmtId="0" fontId="1" fillId="25" borderId="20" xfId="0" applyNumberFormat="1" applyFont="1" applyFill="1" applyBorder="1" applyAlignment="1" applyProtection="1">
      <alignment horizontal="left" vertical="top"/>
      <protection locked="0"/>
    </xf>
    <xf numFmtId="3" fontId="1" fillId="25" borderId="48" xfId="0" applyNumberFormat="1" applyFont="1" applyFill="1" applyBorder="1" applyAlignment="1" applyProtection="1">
      <alignment horizontal="left" vertical="top"/>
      <protection locked="0"/>
    </xf>
    <xf numFmtId="3" fontId="1" fillId="25" borderId="58" xfId="0" applyNumberFormat="1" applyFont="1" applyFill="1" applyBorder="1" applyAlignment="1" applyProtection="1">
      <alignment horizontal="left" vertical="top"/>
      <protection locked="0"/>
    </xf>
    <xf numFmtId="0" fontId="1" fillId="25" borderId="12" xfId="0" applyNumberFormat="1" applyFont="1" applyFill="1" applyBorder="1" applyAlignment="1" applyProtection="1">
      <alignment horizontal="left" vertical="top"/>
      <protection locked="0"/>
    </xf>
    <xf numFmtId="0" fontId="1" fillId="25" borderId="22" xfId="0" applyNumberFormat="1" applyFont="1" applyFill="1" applyBorder="1" applyAlignment="1" applyProtection="1">
      <alignment horizontal="left" vertical="top"/>
      <protection locked="0"/>
    </xf>
    <xf numFmtId="0" fontId="3" fillId="25" borderId="48" xfId="0" applyFont="1" applyFill="1" applyBorder="1" applyAlignment="1">
      <alignment horizontal="center" wrapText="1"/>
    </xf>
    <xf numFmtId="0" fontId="3" fillId="25" borderId="58" xfId="0" applyFont="1" applyFill="1" applyBorder="1" applyAlignment="1">
      <alignment horizontal="center"/>
    </xf>
    <xf numFmtId="10" fontId="6" fillId="25" borderId="181" xfId="0" applyNumberFormat="1" applyFont="1" applyFill="1" applyBorder="1" applyAlignment="1">
      <alignment horizontal="center"/>
    </xf>
    <xf numFmtId="10" fontId="6" fillId="25" borderId="182" xfId="0" applyNumberFormat="1" applyFont="1" applyFill="1" applyBorder="1" applyAlignment="1">
      <alignment horizontal="center"/>
    </xf>
    <xf numFmtId="10" fontId="6" fillId="25" borderId="48" xfId="0" applyNumberFormat="1" applyFont="1" applyFill="1" applyBorder="1" applyAlignment="1">
      <alignment horizontal="center"/>
    </xf>
    <xf numFmtId="10" fontId="6" fillId="25" borderId="58" xfId="0" applyNumberFormat="1" applyFont="1" applyFill="1" applyBorder="1" applyAlignment="1">
      <alignment horizontal="center"/>
    </xf>
    <xf numFmtId="10" fontId="1" fillId="25" borderId="11" xfId="0" applyNumberFormat="1" applyFont="1" applyFill="1" applyBorder="1" applyAlignment="1">
      <alignment horizontal="right"/>
    </xf>
    <xf numFmtId="10" fontId="1" fillId="25" borderId="21" xfId="0" applyNumberFormat="1" applyFont="1" applyFill="1" applyBorder="1" applyAlignment="1">
      <alignment horizontal="right"/>
    </xf>
    <xf numFmtId="0" fontId="3" fillId="25" borderId="16" xfId="0" applyFont="1" applyFill="1" applyBorder="1" applyAlignment="1">
      <alignment wrapText="1"/>
    </xf>
    <xf numFmtId="0" fontId="3" fillId="25" borderId="20" xfId="0" applyFont="1" applyFill="1" applyBorder="1" applyAlignment="1">
      <alignment wrapText="1"/>
    </xf>
    <xf numFmtId="3" fontId="1" fillId="25" borderId="11" xfId="0" applyNumberFormat="1" applyFont="1" applyFill="1" applyBorder="1" applyAlignment="1">
      <alignment horizontal="left"/>
    </xf>
    <xf numFmtId="3" fontId="1" fillId="25" borderId="21" xfId="0" applyNumberFormat="1" applyFont="1" applyFill="1" applyBorder="1" applyAlignment="1">
      <alignment horizontal="left"/>
    </xf>
    <xf numFmtId="10" fontId="0" fillId="25" borderId="11" xfId="0" applyNumberFormat="1" applyFont="1" applyFill="1" applyBorder="1" applyAlignment="1">
      <alignment/>
    </xf>
    <xf numFmtId="10" fontId="0" fillId="25" borderId="21" xfId="0" applyNumberFormat="1" applyFont="1" applyFill="1" applyBorder="1" applyAlignment="1">
      <alignment/>
    </xf>
    <xf numFmtId="10" fontId="0" fillId="25" borderId="11" xfId="0" applyNumberFormat="1" applyFont="1" applyFill="1" applyBorder="1" applyAlignment="1">
      <alignment wrapText="1"/>
    </xf>
    <xf numFmtId="10" fontId="0" fillId="25" borderId="21" xfId="0" applyNumberFormat="1" applyFont="1" applyFill="1" applyBorder="1" applyAlignment="1">
      <alignment wrapText="1"/>
    </xf>
    <xf numFmtId="3" fontId="1" fillId="25" borderId="12" xfId="0" applyNumberFormat="1" applyFont="1" applyFill="1" applyBorder="1" applyAlignment="1">
      <alignment horizontal="left"/>
    </xf>
    <xf numFmtId="3" fontId="1" fillId="25" borderId="22" xfId="0" applyNumberFormat="1" applyFont="1" applyFill="1" applyBorder="1" applyAlignment="1">
      <alignment horizontal="left"/>
    </xf>
    <xf numFmtId="10" fontId="0" fillId="25" borderId="31" xfId="0" applyNumberFormat="1" applyFont="1" applyFill="1" applyBorder="1" applyAlignment="1">
      <alignment wrapText="1"/>
    </xf>
    <xf numFmtId="10" fontId="0" fillId="25" borderId="183" xfId="0" applyNumberFormat="1" applyFont="1" applyFill="1" applyBorder="1" applyAlignment="1">
      <alignment wrapText="1"/>
    </xf>
    <xf numFmtId="0" fontId="3" fillId="25" borderId="58" xfId="0" applyFont="1" applyFill="1" applyBorder="1" applyAlignment="1">
      <alignment horizontal="center" wrapText="1"/>
    </xf>
    <xf numFmtId="10" fontId="1" fillId="25" borderId="99" xfId="0" applyNumberFormat="1" applyFont="1" applyFill="1" applyBorder="1" applyAlignment="1" applyProtection="1">
      <alignment horizontal="center" vertical="center" wrapText="1"/>
      <protection locked="0"/>
    </xf>
    <xf numFmtId="10" fontId="1" fillId="25" borderId="66" xfId="0" applyNumberFormat="1" applyFont="1" applyFill="1" applyBorder="1" applyAlignment="1" applyProtection="1">
      <alignment horizontal="center" vertical="center" wrapText="1"/>
      <protection locked="0"/>
    </xf>
    <xf numFmtId="3" fontId="1" fillId="25" borderId="16" xfId="0" applyNumberFormat="1" applyFont="1" applyFill="1" applyBorder="1" applyAlignment="1">
      <alignment horizontal="left"/>
    </xf>
    <xf numFmtId="3" fontId="1" fillId="25" borderId="20" xfId="0" applyNumberFormat="1" applyFont="1" applyFill="1" applyBorder="1" applyAlignment="1">
      <alignment horizontal="left"/>
    </xf>
    <xf numFmtId="10" fontId="6" fillId="25" borderId="11" xfId="0" applyNumberFormat="1" applyFont="1" applyFill="1" applyBorder="1" applyAlignment="1">
      <alignment horizontal="center"/>
    </xf>
    <xf numFmtId="10" fontId="6" fillId="25" borderId="21" xfId="0" applyNumberFormat="1" applyFont="1" applyFill="1" applyBorder="1" applyAlignment="1">
      <alignment horizontal="center"/>
    </xf>
    <xf numFmtId="10" fontId="6" fillId="25" borderId="16" xfId="0" applyNumberFormat="1" applyFont="1" applyFill="1" applyBorder="1" applyAlignment="1">
      <alignment horizontal="center"/>
    </xf>
    <xf numFmtId="10" fontId="6" fillId="25" borderId="20" xfId="0" applyNumberFormat="1" applyFont="1" applyFill="1" applyBorder="1" applyAlignment="1">
      <alignment horizontal="center"/>
    </xf>
    <xf numFmtId="10" fontId="0" fillId="25" borderId="184" xfId="0" applyNumberFormat="1" applyFont="1" applyFill="1" applyBorder="1" applyAlignment="1">
      <alignment/>
    </xf>
    <xf numFmtId="10" fontId="0" fillId="25" borderId="172" xfId="0" applyNumberFormat="1" applyFont="1" applyFill="1" applyBorder="1" applyAlignment="1">
      <alignment/>
    </xf>
    <xf numFmtId="0" fontId="1" fillId="25" borderId="99" xfId="0" applyFont="1" applyFill="1" applyBorder="1" applyAlignment="1" applyProtection="1">
      <alignment horizontal="center" vertical="center" wrapText="1"/>
      <protection locked="0"/>
    </xf>
    <xf numFmtId="0" fontId="1" fillId="25" borderId="66" xfId="0" applyFont="1" applyFill="1" applyBorder="1" applyAlignment="1" applyProtection="1">
      <alignment horizontal="center" vertical="center" wrapText="1"/>
      <protection locked="0"/>
    </xf>
    <xf numFmtId="0" fontId="1" fillId="25" borderId="81" xfId="0" applyFont="1" applyFill="1" applyBorder="1" applyAlignment="1" applyProtection="1">
      <alignment horizontal="left" vertical="center" wrapText="1"/>
      <protection locked="0"/>
    </xf>
    <xf numFmtId="0" fontId="1" fillId="25" borderId="101" xfId="0" applyFont="1" applyFill="1" applyBorder="1" applyAlignment="1" applyProtection="1">
      <alignment horizontal="left" vertical="center"/>
      <protection locked="0"/>
    </xf>
    <xf numFmtId="0" fontId="1" fillId="25" borderId="64" xfId="0" applyFont="1" applyFill="1" applyBorder="1" applyAlignment="1" applyProtection="1">
      <alignment horizontal="left" vertical="center"/>
      <protection locked="0"/>
    </xf>
    <xf numFmtId="0" fontId="1" fillId="25" borderId="65" xfId="0" applyFont="1" applyFill="1" applyBorder="1" applyAlignment="1" applyProtection="1">
      <alignment horizontal="left" vertical="center"/>
      <protection locked="0"/>
    </xf>
    <xf numFmtId="0" fontId="11" fillId="24" borderId="113" xfId="64" applyNumberFormat="1" applyFont="1" applyFill="1" applyBorder="1" applyAlignment="1" applyProtection="1">
      <alignment/>
      <protection locked="0"/>
    </xf>
    <xf numFmtId="0" fontId="0" fillId="0" borderId="185" xfId="64" applyBorder="1" applyAlignment="1">
      <alignment/>
      <protection/>
    </xf>
    <xf numFmtId="0" fontId="0" fillId="0" borderId="112" xfId="64" applyBorder="1" applyAlignment="1">
      <alignment/>
      <protection/>
    </xf>
    <xf numFmtId="0" fontId="11" fillId="32" borderId="186" xfId="64" applyNumberFormat="1" applyFont="1" applyFill="1" applyBorder="1" applyAlignment="1" applyProtection="1">
      <alignment horizontal="left"/>
      <protection locked="0"/>
    </xf>
    <xf numFmtId="0" fontId="11" fillId="32" borderId="173" xfId="64" applyNumberFormat="1" applyFont="1" applyFill="1" applyBorder="1" applyAlignment="1" applyProtection="1">
      <alignment horizontal="left"/>
      <protection locked="0"/>
    </xf>
    <xf numFmtId="0" fontId="1" fillId="30" borderId="117" xfId="64" applyFont="1" applyFill="1" applyBorder="1" applyAlignment="1" applyProtection="1">
      <alignment horizontal="left" vertical="center" wrapText="1"/>
      <protection locked="0"/>
    </xf>
    <xf numFmtId="0" fontId="1" fillId="30" borderId="137" xfId="64" applyFont="1" applyFill="1" applyBorder="1" applyAlignment="1" applyProtection="1">
      <alignment horizontal="left" vertical="center" wrapText="1"/>
      <protection locked="0"/>
    </xf>
    <xf numFmtId="0" fontId="1" fillId="30" borderId="41" xfId="64" applyFont="1" applyFill="1" applyBorder="1" applyAlignment="1" applyProtection="1">
      <alignment horizontal="center"/>
      <protection locked="0"/>
    </xf>
    <xf numFmtId="0" fontId="1" fillId="30" borderId="105" xfId="64" applyFont="1" applyFill="1" applyBorder="1" applyAlignment="1" applyProtection="1">
      <alignment horizontal="center"/>
      <protection locked="0"/>
    </xf>
    <xf numFmtId="0" fontId="11" fillId="32" borderId="88" xfId="64" applyNumberFormat="1" applyFont="1" applyFill="1" applyBorder="1" applyAlignment="1" applyProtection="1">
      <alignment horizontal="left"/>
      <protection locked="0"/>
    </xf>
    <xf numFmtId="0" fontId="11" fillId="32" borderId="40" xfId="64" applyNumberFormat="1" applyFont="1" applyFill="1" applyBorder="1" applyAlignment="1" applyProtection="1">
      <alignment horizontal="left"/>
      <protection locked="0"/>
    </xf>
    <xf numFmtId="0" fontId="1" fillId="30" borderId="118" xfId="64" applyFont="1" applyFill="1" applyBorder="1" applyAlignment="1" applyProtection="1">
      <alignment horizontal="center" vertical="center" wrapText="1"/>
      <protection/>
    </xf>
    <xf numFmtId="0" fontId="1" fillId="30" borderId="138" xfId="64" applyFont="1" applyFill="1" applyBorder="1" applyAlignment="1" applyProtection="1">
      <alignment horizontal="center" vertical="center" wrapText="1"/>
      <protection/>
    </xf>
    <xf numFmtId="0" fontId="24" fillId="31" borderId="135" xfId="64" applyFont="1" applyFill="1" applyBorder="1" applyAlignment="1" applyProtection="1">
      <alignment horizontal="left"/>
      <protection locked="0"/>
    </xf>
    <xf numFmtId="0" fontId="24" fillId="31" borderId="108" xfId="64" applyFont="1" applyFill="1" applyBorder="1" applyAlignment="1" applyProtection="1">
      <alignment horizontal="left"/>
      <protection locked="0"/>
    </xf>
    <xf numFmtId="0" fontId="0" fillId="0" borderId="108" xfId="64" applyBorder="1" applyAlignment="1">
      <alignment/>
      <protection/>
    </xf>
    <xf numFmtId="0" fontId="0" fillId="0" borderId="107" xfId="64" applyBorder="1" applyAlignment="1">
      <alignment/>
      <protection/>
    </xf>
    <xf numFmtId="0" fontId="0" fillId="0" borderId="136" xfId="64" applyBorder="1" applyAlignment="1">
      <alignment/>
      <protection/>
    </xf>
    <xf numFmtId="0" fontId="1" fillId="30" borderId="187" xfId="64" applyFont="1" applyFill="1" applyBorder="1" applyAlignment="1" applyProtection="1">
      <alignment horizontal="center" vertical="center" wrapText="1"/>
      <protection/>
    </xf>
    <xf numFmtId="0" fontId="1" fillId="30" borderId="159" xfId="64" applyFont="1" applyFill="1" applyBorder="1" applyAlignment="1" applyProtection="1">
      <alignment horizontal="center" vertical="center" wrapText="1"/>
      <protection/>
    </xf>
    <xf numFmtId="0" fontId="1" fillId="30" borderId="188" xfId="64" applyFont="1" applyFill="1" applyBorder="1" applyAlignment="1" applyProtection="1">
      <alignment horizontal="center" vertical="center" wrapText="1"/>
      <protection/>
    </xf>
    <xf numFmtId="0" fontId="1" fillId="30" borderId="189" xfId="64" applyFont="1" applyFill="1" applyBorder="1" applyAlignment="1" applyProtection="1">
      <alignment horizontal="center" vertical="center" wrapText="1"/>
      <protection/>
    </xf>
    <xf numFmtId="0" fontId="1" fillId="30" borderId="88" xfId="64" applyFont="1" applyFill="1" applyBorder="1" applyAlignment="1" applyProtection="1">
      <alignment horizontal="center" vertical="center" wrapText="1"/>
      <protection locked="0"/>
    </xf>
    <xf numFmtId="0" fontId="1" fillId="30" borderId="40" xfId="64" applyFont="1" applyFill="1" applyBorder="1" applyAlignment="1" applyProtection="1">
      <alignment horizontal="center" vertical="center" wrapText="1"/>
      <protection locked="0"/>
    </xf>
    <xf numFmtId="0" fontId="1" fillId="30" borderId="112" xfId="64" applyFont="1" applyFill="1" applyBorder="1" applyAlignment="1" applyProtection="1">
      <alignment horizontal="center" vertical="center" wrapText="1"/>
      <protection locked="0"/>
    </xf>
    <xf numFmtId="0" fontId="6" fillId="27" borderId="0" xfId="64" applyFont="1" applyFill="1" applyAlignment="1" applyProtection="1">
      <alignment horizontal="left" wrapText="1"/>
      <protection locked="0"/>
    </xf>
    <xf numFmtId="0" fontId="0" fillId="27" borderId="105" xfId="64" applyFont="1" applyFill="1" applyBorder="1" applyAlignment="1" applyProtection="1">
      <alignment horizontal="left"/>
      <protection/>
    </xf>
    <xf numFmtId="0" fontId="0" fillId="27" borderId="105" xfId="64" applyFill="1" applyBorder="1" applyAlignment="1" applyProtection="1">
      <alignment horizontal="left"/>
      <protection/>
    </xf>
    <xf numFmtId="0" fontId="0" fillId="27" borderId="105" xfId="64" applyFont="1" applyFill="1" applyBorder="1" applyAlignment="1" applyProtection="1">
      <alignment horizontal="center"/>
      <protection locked="0"/>
    </xf>
    <xf numFmtId="0" fontId="0" fillId="27" borderId="105" xfId="64" applyFill="1" applyBorder="1" applyAlignment="1" applyProtection="1">
      <alignment horizontal="center"/>
      <protection locked="0"/>
    </xf>
    <xf numFmtId="0" fontId="11" fillId="0" borderId="113" xfId="64" applyNumberFormat="1" applyFont="1" applyFill="1" applyBorder="1" applyAlignment="1" applyProtection="1">
      <alignment horizontal="left"/>
      <protection locked="0"/>
    </xf>
    <xf numFmtId="0" fontId="11" fillId="0" borderId="112" xfId="64" applyNumberFormat="1" applyFont="1" applyFill="1" applyBorder="1" applyAlignment="1" applyProtection="1">
      <alignment horizontal="left"/>
      <protection locked="0"/>
    </xf>
    <xf numFmtId="0" fontId="11" fillId="27" borderId="152" xfId="64" applyNumberFormat="1" applyFont="1" applyFill="1" applyBorder="1" applyAlignment="1" applyProtection="1">
      <alignment/>
      <protection locked="0"/>
    </xf>
    <xf numFmtId="0" fontId="0" fillId="0" borderId="190" xfId="64" applyBorder="1" applyAlignment="1">
      <alignment/>
      <protection/>
    </xf>
    <xf numFmtId="0" fontId="0" fillId="0" borderId="191" xfId="64" applyBorder="1" applyAlignment="1">
      <alignment/>
      <protection/>
    </xf>
    <xf numFmtId="0" fontId="11" fillId="0" borderId="144" xfId="64" applyNumberFormat="1" applyFont="1" applyFill="1" applyBorder="1" applyAlignment="1" applyProtection="1">
      <alignment horizontal="left"/>
      <protection locked="0"/>
    </xf>
    <xf numFmtId="0" fontId="11" fillId="0" borderId="143" xfId="64" applyNumberFormat="1" applyFont="1" applyFill="1" applyBorder="1" applyAlignment="1" applyProtection="1">
      <alignment horizontal="left"/>
      <protection locked="0"/>
    </xf>
    <xf numFmtId="0" fontId="24" fillId="31" borderId="134" xfId="64" applyFont="1" applyFill="1" applyBorder="1" applyAlignment="1" applyProtection="1">
      <alignment horizontal="left" wrapText="1"/>
      <protection locked="0"/>
    </xf>
    <xf numFmtId="0" fontId="0" fillId="0" borderId="109" xfId="64" applyBorder="1" applyAlignment="1">
      <alignment/>
      <protection/>
    </xf>
    <xf numFmtId="0" fontId="1" fillId="30" borderId="113" xfId="64" applyFont="1" applyFill="1" applyBorder="1" applyAlignment="1" applyProtection="1">
      <alignment horizontal="left" vertical="center" wrapText="1"/>
      <protection locked="0"/>
    </xf>
    <xf numFmtId="0" fontId="1" fillId="30" borderId="185" xfId="64" applyFont="1" applyFill="1" applyBorder="1" applyAlignment="1" applyProtection="1">
      <alignment horizontal="left" vertical="center" wrapText="1"/>
      <protection locked="0"/>
    </xf>
    <xf numFmtId="0" fontId="0" fillId="0" borderId="185" xfId="64" applyBorder="1" applyAlignment="1">
      <alignment horizontal="left" vertical="center" wrapText="1"/>
      <protection/>
    </xf>
    <xf numFmtId="0" fontId="0" fillId="0" borderId="112" xfId="64" applyBorder="1" applyAlignment="1">
      <alignment horizontal="left" vertical="center" wrapText="1"/>
      <protection/>
    </xf>
    <xf numFmtId="0" fontId="11" fillId="24" borderId="113" xfId="64" applyNumberFormat="1" applyFont="1" applyFill="1" applyBorder="1" applyAlignment="1" applyProtection="1">
      <alignment horizontal="left"/>
      <protection locked="0"/>
    </xf>
    <xf numFmtId="0" fontId="11" fillId="27" borderId="144" xfId="64" applyNumberFormat="1" applyFont="1" applyFill="1" applyBorder="1" applyAlignment="1" applyProtection="1">
      <alignment/>
      <protection locked="0"/>
    </xf>
    <xf numFmtId="0" fontId="11" fillId="27" borderId="192" xfId="64" applyNumberFormat="1" applyFont="1" applyFill="1" applyBorder="1" applyAlignment="1" applyProtection="1">
      <alignment/>
      <protection locked="0"/>
    </xf>
    <xf numFmtId="0" fontId="11" fillId="27" borderId="143" xfId="64" applyNumberFormat="1" applyFont="1" applyFill="1" applyBorder="1" applyAlignment="1" applyProtection="1">
      <alignment/>
      <protection locked="0"/>
    </xf>
    <xf numFmtId="0" fontId="11" fillId="27" borderId="113" xfId="64" applyNumberFormat="1" applyFont="1" applyFill="1" applyBorder="1" applyAlignment="1" applyProtection="1">
      <alignment/>
      <protection locked="0"/>
    </xf>
    <xf numFmtId="4" fontId="11" fillId="27" borderId="113" xfId="64" applyNumberFormat="1" applyFont="1" applyFill="1" applyBorder="1" applyAlignment="1" applyProtection="1">
      <alignment/>
      <protection locked="0"/>
    </xf>
    <xf numFmtId="0" fontId="0" fillId="0" borderId="112" xfId="64" applyBorder="1">
      <alignment/>
      <protection/>
    </xf>
    <xf numFmtId="0" fontId="0" fillId="0" borderId="192" xfId="64" applyBorder="1" applyAlignment="1">
      <alignment/>
      <protection/>
    </xf>
    <xf numFmtId="0" fontId="0" fillId="0" borderId="143" xfId="64" applyBorder="1" applyAlignment="1">
      <alignment/>
      <protection/>
    </xf>
    <xf numFmtId="4" fontId="11" fillId="27" borderId="144" xfId="64" applyNumberFormat="1" applyFont="1" applyFill="1" applyBorder="1" applyAlignment="1" applyProtection="1">
      <alignment/>
      <protection locked="0"/>
    </xf>
    <xf numFmtId="0" fontId="0" fillId="0" borderId="143" xfId="64" applyBorder="1">
      <alignment/>
      <protection/>
    </xf>
    <xf numFmtId="0" fontId="1" fillId="32" borderId="113" xfId="64" applyFont="1" applyFill="1" applyBorder="1" applyAlignment="1" applyProtection="1">
      <alignment horizontal="center" vertical="center" wrapText="1"/>
      <protection locked="0"/>
    </xf>
    <xf numFmtId="0" fontId="0" fillId="0" borderId="112" xfId="64" applyBorder="1" applyAlignment="1">
      <alignment vertical="center" wrapText="1"/>
      <protection/>
    </xf>
    <xf numFmtId="0" fontId="52" fillId="28" borderId="0" xfId="0" applyFont="1" applyFill="1" applyAlignment="1" applyProtection="1">
      <alignment horizontal="left" vertical="top" wrapText="1"/>
      <protection/>
    </xf>
    <xf numFmtId="0" fontId="24" fillId="31" borderId="148" xfId="64" applyFont="1" applyFill="1" applyBorder="1" applyAlignment="1" applyProtection="1">
      <alignment/>
      <protection locked="0"/>
    </xf>
    <xf numFmtId="0" fontId="0" fillId="0" borderId="149" xfId="64" applyBorder="1" applyAlignment="1">
      <alignment/>
      <protection/>
    </xf>
    <xf numFmtId="0" fontId="0" fillId="0" borderId="193" xfId="64" applyBorder="1" applyAlignment="1">
      <alignment/>
      <protection/>
    </xf>
    <xf numFmtId="0" fontId="1" fillId="30" borderId="139" xfId="64" applyFont="1" applyFill="1" applyBorder="1" applyAlignment="1" applyProtection="1">
      <alignment horizontal="center" vertical="center" wrapText="1"/>
      <protection/>
    </xf>
    <xf numFmtId="0" fontId="1" fillId="30" borderId="113" xfId="64" applyFont="1" applyFill="1" applyBorder="1" applyAlignment="1" applyProtection="1">
      <alignment vertical="center" wrapText="1"/>
      <protection locked="0"/>
    </xf>
    <xf numFmtId="0" fontId="1" fillId="32" borderId="111" xfId="64" applyFont="1" applyFill="1" applyBorder="1" applyAlignment="1" applyProtection="1">
      <alignment horizontal="center" vertical="center" wrapText="1"/>
      <protection locked="0"/>
    </xf>
    <xf numFmtId="0" fontId="1" fillId="32" borderId="116" xfId="64" applyFont="1" applyFill="1" applyBorder="1" applyAlignment="1" applyProtection="1">
      <alignment horizontal="center" vertical="center" wrapText="1"/>
      <protection locked="0"/>
    </xf>
    <xf numFmtId="0" fontId="0" fillId="0" borderId="140" xfId="64" applyBorder="1" applyAlignment="1">
      <alignment horizontal="center" vertical="center" wrapText="1"/>
      <protection/>
    </xf>
    <xf numFmtId="0" fontId="1" fillId="30" borderId="113" xfId="64" applyFont="1" applyFill="1" applyBorder="1" applyAlignment="1" applyProtection="1">
      <alignment horizontal="center" vertical="center" wrapText="1"/>
      <protection locked="0"/>
    </xf>
    <xf numFmtId="0" fontId="6" fillId="27" borderId="41" xfId="64" applyFont="1" applyFill="1" applyBorder="1" applyAlignment="1" applyProtection="1">
      <alignment horizontal="left" wrapText="1"/>
      <protection locked="0"/>
    </xf>
    <xf numFmtId="0" fontId="52" fillId="28" borderId="0" xfId="0" applyNumberFormat="1" applyFont="1" applyFill="1" applyAlignment="1" applyProtection="1">
      <alignment horizontal="left" vertical="top" wrapText="1"/>
      <protection/>
    </xf>
    <xf numFmtId="0" fontId="52" fillId="28" borderId="0" xfId="0" applyFont="1" applyFill="1" applyBorder="1" applyAlignment="1">
      <alignment horizontal="left" vertical="top" wrapText="1"/>
    </xf>
    <xf numFmtId="0" fontId="52" fillId="28" borderId="0" xfId="0" applyNumberFormat="1" applyFont="1" applyFill="1" applyBorder="1" applyAlignment="1">
      <alignment horizontal="left" vertical="top" wrapText="1"/>
    </xf>
    <xf numFmtId="0" fontId="6" fillId="30" borderId="45" xfId="64" applyFont="1" applyFill="1" applyBorder="1" applyAlignment="1" applyProtection="1">
      <alignment horizontal="left"/>
      <protection locked="0"/>
    </xf>
    <xf numFmtId="0" fontId="6" fillId="30" borderId="105" xfId="64" applyFont="1" applyFill="1" applyBorder="1" applyAlignment="1" applyProtection="1">
      <alignment horizontal="left"/>
      <protection locked="0"/>
    </xf>
    <xf numFmtId="0" fontId="6" fillId="30" borderId="106" xfId="64" applyFont="1" applyFill="1" applyBorder="1" applyAlignment="1" applyProtection="1">
      <alignment horizontal="left"/>
      <protection locked="0"/>
    </xf>
    <xf numFmtId="0" fontId="52" fillId="36" borderId="0" xfId="0" applyFont="1" applyFill="1" applyBorder="1" applyAlignment="1">
      <alignment horizontal="left" vertical="top" wrapText="1"/>
    </xf>
    <xf numFmtId="0" fontId="51" fillId="36" borderId="0" xfId="0" applyFont="1" applyFill="1" applyBorder="1" applyAlignment="1">
      <alignment horizontal="left" vertical="top" wrapText="1"/>
    </xf>
    <xf numFmtId="0" fontId="52" fillId="28" borderId="0" xfId="64" applyFont="1" applyFill="1" applyBorder="1" applyAlignment="1">
      <alignment horizontal="left" vertical="top" wrapText="1"/>
      <protection/>
    </xf>
    <xf numFmtId="0" fontId="11" fillId="30" borderId="194" xfId="64" applyFont="1" applyFill="1" applyBorder="1" applyAlignment="1" applyProtection="1">
      <alignment horizontal="left"/>
      <protection/>
    </xf>
    <xf numFmtId="0" fontId="0" fillId="32" borderId="195" xfId="64" applyFill="1" applyBorder="1" applyAlignment="1">
      <alignment horizontal="left"/>
      <protection/>
    </xf>
    <xf numFmtId="0" fontId="0" fillId="32" borderId="196" xfId="64" applyFill="1" applyBorder="1" applyAlignment="1">
      <alignment horizontal="left"/>
      <protection/>
    </xf>
    <xf numFmtId="0" fontId="52" fillId="36" borderId="0" xfId="64" applyFont="1" applyFill="1" applyAlignment="1" applyProtection="1">
      <alignment vertical="top" wrapText="1"/>
      <protection locked="0"/>
    </xf>
    <xf numFmtId="0" fontId="52" fillId="37" borderId="0" xfId="64" applyFont="1" applyFill="1" applyAlignment="1">
      <alignment vertical="top"/>
      <protection/>
    </xf>
    <xf numFmtId="0" fontId="31" fillId="29" borderId="0" xfId="64" applyFont="1" applyFill="1" applyAlignment="1" applyProtection="1">
      <alignment horizontal="center"/>
      <protection/>
    </xf>
    <xf numFmtId="0" fontId="11" fillId="8" borderId="135" xfId="64" applyFont="1" applyFill="1" applyBorder="1" applyAlignment="1" applyProtection="1">
      <alignment horizontal="left"/>
      <protection/>
    </xf>
    <xf numFmtId="0" fontId="0" fillId="32" borderId="108" xfId="64" applyFill="1" applyBorder="1" applyAlignment="1">
      <alignment/>
      <protection/>
    </xf>
    <xf numFmtId="0" fontId="0" fillId="32" borderId="197" xfId="64" applyFill="1" applyBorder="1" applyAlignment="1">
      <alignment/>
      <protection/>
    </xf>
    <xf numFmtId="0" fontId="11" fillId="8" borderId="115" xfId="64" applyFont="1" applyFill="1" applyBorder="1" applyAlignment="1" applyProtection="1">
      <alignment/>
      <protection/>
    </xf>
    <xf numFmtId="0" fontId="0" fillId="32" borderId="185" xfId="64" applyFill="1" applyBorder="1" applyAlignment="1">
      <alignment/>
      <protection/>
    </xf>
    <xf numFmtId="0" fontId="0" fillId="32" borderId="112" xfId="64" applyFill="1" applyBorder="1" applyAlignment="1">
      <alignment/>
      <protection/>
    </xf>
    <xf numFmtId="0" fontId="11" fillId="30" borderId="110" xfId="64" applyFont="1" applyFill="1" applyBorder="1" applyAlignment="1" applyProtection="1">
      <alignment/>
      <protection/>
    </xf>
    <xf numFmtId="0" fontId="0" fillId="32" borderId="161" xfId="64" applyFill="1" applyBorder="1" applyAlignment="1">
      <alignment/>
      <protection/>
    </xf>
    <xf numFmtId="0" fontId="0" fillId="32" borderId="141" xfId="64" applyFill="1" applyBorder="1" applyAlignment="1">
      <alignment/>
      <protection/>
    </xf>
    <xf numFmtId="0" fontId="3" fillId="24" borderId="198" xfId="64" applyFont="1" applyFill="1" applyBorder="1" applyAlignment="1" applyProtection="1">
      <alignment horizontal="left"/>
      <protection/>
    </xf>
    <xf numFmtId="0" fontId="3" fillId="0" borderId="108" xfId="64" applyFont="1" applyBorder="1" applyAlignment="1">
      <alignment horizontal="left"/>
      <protection/>
    </xf>
    <xf numFmtId="0" fontId="3" fillId="0" borderId="136" xfId="64" applyFont="1" applyBorder="1" applyAlignment="1">
      <alignment horizontal="left"/>
      <protection/>
    </xf>
    <xf numFmtId="0" fontId="3" fillId="24" borderId="113" xfId="64" applyFont="1" applyFill="1" applyBorder="1" applyAlignment="1" applyProtection="1">
      <alignment horizontal="left"/>
      <protection/>
    </xf>
    <xf numFmtId="0" fontId="3" fillId="0" borderId="185" xfId="64" applyFont="1" applyBorder="1" applyAlignment="1">
      <alignment horizontal="left"/>
      <protection/>
    </xf>
    <xf numFmtId="0" fontId="3" fillId="0" borderId="199" xfId="64" applyFont="1" applyBorder="1" applyAlignment="1">
      <alignment horizontal="left"/>
      <protection/>
    </xf>
    <xf numFmtId="0" fontId="3" fillId="27" borderId="116" xfId="64" applyFont="1" applyFill="1" applyBorder="1" applyAlignment="1" applyProtection="1">
      <alignment horizontal="left"/>
      <protection locked="0"/>
    </xf>
    <xf numFmtId="0" fontId="3" fillId="0" borderId="116" xfId="64" applyFont="1" applyBorder="1" applyAlignment="1">
      <alignment horizontal="left"/>
      <protection/>
    </xf>
    <xf numFmtId="0" fontId="3" fillId="0" borderId="118" xfId="64" applyFont="1" applyBorder="1" applyAlignment="1">
      <alignment horizontal="left"/>
      <protection/>
    </xf>
    <xf numFmtId="0" fontId="1" fillId="0" borderId="200" xfId="64" applyFont="1" applyBorder="1" applyAlignment="1">
      <alignment horizontal="center"/>
      <protection/>
    </xf>
    <xf numFmtId="0" fontId="1" fillId="0" borderId="195" xfId="64" applyFont="1" applyBorder="1" applyAlignment="1">
      <alignment horizontal="center"/>
      <protection/>
    </xf>
    <xf numFmtId="0" fontId="1" fillId="0" borderId="201" xfId="64" applyFont="1" applyBorder="1" applyAlignment="1">
      <alignment horizontal="center"/>
      <protection/>
    </xf>
    <xf numFmtId="0" fontId="1" fillId="30" borderId="115" xfId="64" applyFont="1" applyFill="1" applyBorder="1" applyAlignment="1" applyProtection="1">
      <alignment horizontal="center" vertical="center" wrapText="1"/>
      <protection/>
    </xf>
    <xf numFmtId="0" fontId="1" fillId="30" borderId="111" xfId="64" applyFont="1" applyFill="1" applyBorder="1" applyAlignment="1" applyProtection="1">
      <alignment horizontal="center" vertical="center" wrapText="1"/>
      <protection locked="0"/>
    </xf>
    <xf numFmtId="0" fontId="1" fillId="30" borderId="117" xfId="64" applyFont="1" applyFill="1" applyBorder="1" applyAlignment="1" applyProtection="1">
      <alignment horizontal="center" vertical="center" wrapText="1"/>
      <protection locked="0"/>
    </xf>
    <xf numFmtId="0" fontId="1" fillId="30" borderId="141" xfId="64" applyFont="1" applyFill="1" applyBorder="1" applyAlignment="1" applyProtection="1">
      <alignment horizontal="center" vertical="center" wrapText="1"/>
      <protection locked="0"/>
    </xf>
    <xf numFmtId="0" fontId="1" fillId="30" borderId="137" xfId="64" applyFont="1" applyFill="1" applyBorder="1" applyAlignment="1" applyProtection="1">
      <alignment horizontal="center" vertical="center" wrapText="1"/>
      <protection locked="0"/>
    </xf>
    <xf numFmtId="0" fontId="1" fillId="30" borderId="162" xfId="64" applyFont="1" applyFill="1" applyBorder="1" applyAlignment="1" applyProtection="1">
      <alignment horizontal="center" vertical="center" wrapText="1"/>
      <protection locked="0"/>
    </xf>
    <xf numFmtId="0" fontId="1" fillId="30" borderId="113" xfId="64" applyFont="1" applyFill="1" applyBorder="1" applyAlignment="1" applyProtection="1">
      <alignment horizontal="center"/>
      <protection locked="0"/>
    </xf>
    <xf numFmtId="0" fontId="1" fillId="30" borderId="112" xfId="64" applyFont="1" applyFill="1" applyBorder="1" applyAlignment="1" applyProtection="1">
      <alignment horizontal="center"/>
      <protection locked="0"/>
    </xf>
    <xf numFmtId="0" fontId="1" fillId="30" borderId="202" xfId="64" applyFont="1" applyFill="1" applyBorder="1" applyAlignment="1" applyProtection="1">
      <alignment horizontal="center" vertical="center" wrapText="1"/>
      <protection/>
    </xf>
    <xf numFmtId="0" fontId="0" fillId="0" borderId="203" xfId="64" applyBorder="1" applyAlignment="1">
      <alignment/>
      <protection/>
    </xf>
    <xf numFmtId="0" fontId="24" fillId="31" borderId="204" xfId="64" applyFont="1" applyFill="1" applyBorder="1" applyAlignment="1" applyProtection="1">
      <alignment horizontal="left" wrapText="1"/>
      <protection locked="0"/>
    </xf>
    <xf numFmtId="0" fontId="1" fillId="30" borderId="113" xfId="64" applyFont="1" applyFill="1" applyBorder="1" applyAlignment="1" applyProtection="1">
      <alignment horizontal="left" vertical="center"/>
      <protection locked="0"/>
    </xf>
    <xf numFmtId="0" fontId="1" fillId="30" borderId="185" xfId="64" applyFont="1" applyFill="1" applyBorder="1" applyAlignment="1" applyProtection="1">
      <alignment horizontal="left" vertical="center"/>
      <protection locked="0"/>
    </xf>
    <xf numFmtId="0" fontId="1" fillId="30" borderId="112" xfId="64" applyFont="1" applyFill="1" applyBorder="1" applyAlignment="1" applyProtection="1">
      <alignment horizontal="left" vertical="center"/>
      <protection locked="0"/>
    </xf>
    <xf numFmtId="0" fontId="11" fillId="24" borderId="144" xfId="64" applyNumberFormat="1" applyFont="1" applyFill="1" applyBorder="1" applyAlignment="1" applyProtection="1">
      <alignment horizontal="left"/>
      <protection locked="0"/>
    </xf>
    <xf numFmtId="0" fontId="11" fillId="27" borderId="185" xfId="64" applyNumberFormat="1" applyFont="1" applyFill="1" applyBorder="1" applyAlignment="1" applyProtection="1">
      <alignment/>
      <protection locked="0"/>
    </xf>
    <xf numFmtId="0" fontId="11" fillId="27" borderId="112" xfId="64" applyNumberFormat="1" applyFont="1" applyFill="1" applyBorder="1"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Followed Hyperlink" xfId="40"/>
    <cellStyle name="Calculation" xfId="41"/>
    <cellStyle name="Check Cell" xfId="42"/>
    <cellStyle name="Comma" xfId="43"/>
    <cellStyle name="Comma [0]" xfId="44"/>
    <cellStyle name="Dezimal_Ansuchen_1_2" xfId="45"/>
    <cellStyle name="Dezimal_Ansuchen_2_2" xfId="46"/>
    <cellStyle name="Euro" xfId="47"/>
    <cellStyle name="Explanatory Text" xfId="48"/>
    <cellStyle name="Good" xfId="49"/>
    <cellStyle name="Heading 1" xfId="50"/>
    <cellStyle name="Heading 2" xfId="51"/>
    <cellStyle name="Heading 3" xfId="52"/>
    <cellStyle name="Heading 4" xfId="53"/>
    <cellStyle name="Hyperlink" xfId="54"/>
    <cellStyle name="Hyperlink_FFGAbrechnung_Mai10_V0.99_2" xfId="55"/>
    <cellStyle name="Input" xfId="56"/>
    <cellStyle name="Linked Cell" xfId="57"/>
    <cellStyle name="Neutral" xfId="58"/>
    <cellStyle name="Note" xfId="59"/>
    <cellStyle name="Output" xfId="60"/>
    <cellStyle name="Percent" xfId="61"/>
    <cellStyle name="Prozent_Ansuchen_1_2" xfId="62"/>
    <cellStyle name="Prozent_Ansuchen_2_2" xfId="63"/>
    <cellStyle name="Standard_FFGAbrechnung_Mai10_V0.99_2" xfId="64"/>
    <cellStyle name="Title" xfId="65"/>
    <cellStyle name="Total" xfId="66"/>
    <cellStyle name="Currency" xfId="67"/>
    <cellStyle name="Currency [0]" xfId="68"/>
    <cellStyle name="Warning Text"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714375</xdr:colOff>
      <xdr:row>0</xdr:row>
      <xdr:rowOff>152400</xdr:rowOff>
    </xdr:from>
    <xdr:to>
      <xdr:col>10</xdr:col>
      <xdr:colOff>85725</xdr:colOff>
      <xdr:row>5</xdr:row>
      <xdr:rowOff>114300</xdr:rowOff>
    </xdr:to>
    <xdr:pic>
      <xdr:nvPicPr>
        <xdr:cNvPr id="1" name="Picture 1"/>
        <xdr:cNvPicPr preferRelativeResize="1">
          <a:picLocks noChangeAspect="1"/>
        </xdr:cNvPicPr>
      </xdr:nvPicPr>
      <xdr:blipFill>
        <a:blip r:embed="rId1"/>
        <a:stretch>
          <a:fillRect/>
        </a:stretch>
      </xdr:blipFill>
      <xdr:spPr>
        <a:xfrm>
          <a:off x="3695700" y="152400"/>
          <a:ext cx="214312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ffg.at/kostenleitfaden" TargetMode="External" /><Relationship Id="rId2" Type="http://schemas.openxmlformats.org/officeDocument/2006/relationships/hyperlink" Target="http://www.bmf.gv.at/service/Anwend/Steuerberech/BruttoNetto/BruttoNetto.htm" TargetMode="Externa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U44"/>
  <sheetViews>
    <sheetView tabSelected="1" zoomScale="85" zoomScaleNormal="85" workbookViewId="0" topLeftCell="A7">
      <selection activeCell="A17" sqref="A17:B17"/>
    </sheetView>
  </sheetViews>
  <sheetFormatPr defaultColWidth="11.421875" defaultRowHeight="12.75"/>
  <cols>
    <col min="1" max="1" width="14.57421875" style="0" customWidth="1"/>
    <col min="2" max="2" width="24.7109375" style="0" customWidth="1"/>
    <col min="3" max="3" width="5.421875" style="0" customWidth="1"/>
    <col min="4" max="4" width="13.140625" style="0" customWidth="1"/>
    <col min="5" max="5" width="1.28515625" style="0" customWidth="1"/>
    <col min="6" max="6" width="4.140625" style="0" customWidth="1"/>
    <col min="7" max="7" width="3.8515625" style="0" customWidth="1"/>
    <col min="8" max="8" width="10.7109375" style="0" customWidth="1"/>
    <col min="9" max="9" width="4.7109375" style="0" customWidth="1"/>
    <col min="10" max="10" width="3.7109375" style="0" customWidth="1"/>
    <col min="11" max="11" width="9.57421875" style="0" customWidth="1"/>
  </cols>
  <sheetData>
    <row r="3" ht="20.25">
      <c r="A3" s="308" t="s">
        <v>85</v>
      </c>
    </row>
    <row r="6" spans="1:2" ht="20.25">
      <c r="A6" s="308" t="s">
        <v>86</v>
      </c>
      <c r="B6" s="86"/>
    </row>
    <row r="7" spans="1:21" ht="20.25">
      <c r="A7" s="308"/>
      <c r="B7" s="86"/>
      <c r="T7" s="360"/>
      <c r="U7" s="360"/>
    </row>
    <row r="8" spans="1:21" ht="21" customHeight="1">
      <c r="A8" s="20"/>
      <c r="B8" s="86"/>
      <c r="C8" s="12"/>
      <c r="T8" s="360"/>
      <c r="U8" s="360"/>
    </row>
    <row r="9" spans="13:21" ht="21" thickBot="1">
      <c r="M9" s="309"/>
      <c r="N9" s="86"/>
      <c r="T9" s="360"/>
      <c r="U9" s="360"/>
    </row>
    <row r="10" spans="1:13" ht="21" thickBot="1">
      <c r="A10" s="199" t="s">
        <v>91</v>
      </c>
      <c r="B10" s="200"/>
      <c r="C10" s="200"/>
      <c r="D10" s="200"/>
      <c r="E10" s="200"/>
      <c r="F10" s="200"/>
      <c r="G10" s="201"/>
      <c r="H10" s="201"/>
      <c r="I10" s="201"/>
      <c r="J10" s="201"/>
      <c r="K10" s="202"/>
      <c r="M10" s="7"/>
    </row>
    <row r="11" ht="15" customHeight="1"/>
    <row r="12" spans="1:11" s="6" customFormat="1" ht="20.25">
      <c r="A12"/>
      <c r="B12"/>
      <c r="C12"/>
      <c r="D12"/>
      <c r="E12"/>
      <c r="F12"/>
      <c r="G12"/>
      <c r="H12"/>
      <c r="I12"/>
      <c r="J12"/>
      <c r="K12"/>
    </row>
    <row r="14" spans="1:11" ht="18">
      <c r="A14" s="726" t="s">
        <v>19</v>
      </c>
      <c r="B14" s="727"/>
      <c r="C14" s="729" t="s">
        <v>92</v>
      </c>
      <c r="D14" s="729"/>
      <c r="E14" s="729"/>
      <c r="F14" s="729"/>
      <c r="G14" s="729"/>
      <c r="H14" s="729"/>
      <c r="I14" s="729"/>
      <c r="J14" s="729"/>
      <c r="K14" s="730"/>
    </row>
    <row r="15" spans="1:11" ht="15.75">
      <c r="A15" s="728" t="s">
        <v>11</v>
      </c>
      <c r="B15" s="728"/>
      <c r="C15" s="731" t="s">
        <v>93</v>
      </c>
      <c r="D15" s="732"/>
      <c r="E15" s="732"/>
      <c r="F15" s="732"/>
      <c r="G15" s="732"/>
      <c r="H15" s="732"/>
      <c r="I15" s="732"/>
      <c r="J15" s="732"/>
      <c r="K15" s="733"/>
    </row>
    <row r="16" spans="1:11" ht="15.75" customHeight="1">
      <c r="A16" s="728" t="s">
        <v>20</v>
      </c>
      <c r="B16" s="728"/>
      <c r="C16" s="731" t="s">
        <v>136</v>
      </c>
      <c r="D16" s="732"/>
      <c r="E16" s="732"/>
      <c r="F16" s="732"/>
      <c r="G16" s="732"/>
      <c r="H16" s="732"/>
      <c r="I16" s="732"/>
      <c r="J16" s="732"/>
      <c r="K16" s="733"/>
    </row>
    <row r="17" spans="1:11" ht="18.75" customHeight="1">
      <c r="A17" s="726" t="s">
        <v>12</v>
      </c>
      <c r="B17" s="727"/>
      <c r="C17" s="731" t="s">
        <v>82</v>
      </c>
      <c r="D17" s="734"/>
      <c r="E17" s="734"/>
      <c r="F17" s="734"/>
      <c r="G17" s="734"/>
      <c r="H17" s="734"/>
      <c r="I17" s="734"/>
      <c r="J17" s="734"/>
      <c r="K17" s="735"/>
    </row>
    <row r="18" spans="1:11" ht="18.75" customHeight="1">
      <c r="A18" s="87"/>
      <c r="B18" s="87"/>
      <c r="C18" s="88"/>
      <c r="D18" s="88"/>
      <c r="E18" s="88"/>
      <c r="F18" s="88"/>
      <c r="G18" s="88"/>
      <c r="H18" s="88"/>
      <c r="I18" s="88"/>
      <c r="J18" s="88"/>
      <c r="K18" s="88"/>
    </row>
    <row r="19" spans="1:11" ht="18.75" customHeight="1">
      <c r="A19" s="714" t="s">
        <v>13</v>
      </c>
      <c r="B19" s="714"/>
      <c r="C19" s="736" t="s">
        <v>87</v>
      </c>
      <c r="D19" s="736"/>
      <c r="E19" s="736"/>
      <c r="F19" s="736"/>
      <c r="G19" s="736"/>
      <c r="H19" s="736"/>
      <c r="I19" s="736"/>
      <c r="J19" s="736"/>
      <c r="K19" s="713"/>
    </row>
    <row r="20" spans="1:11" ht="20.25" customHeight="1">
      <c r="A20" s="726" t="s">
        <v>21</v>
      </c>
      <c r="B20" s="727"/>
      <c r="C20" s="709" t="s">
        <v>141</v>
      </c>
      <c r="D20" s="709"/>
      <c r="E20" s="709"/>
      <c r="F20" s="709"/>
      <c r="G20" s="709"/>
      <c r="H20" s="709"/>
      <c r="I20" s="709"/>
      <c r="J20" s="709"/>
      <c r="K20" s="710"/>
    </row>
    <row r="21" spans="1:11" ht="21" customHeight="1">
      <c r="A21" s="711" t="s">
        <v>22</v>
      </c>
      <c r="B21" s="712"/>
      <c r="C21" s="709" t="s">
        <v>141</v>
      </c>
      <c r="D21" s="709"/>
      <c r="E21" s="709"/>
      <c r="F21" s="709"/>
      <c r="G21" s="709"/>
      <c r="H21" s="709"/>
      <c r="I21" s="709"/>
      <c r="J21" s="709"/>
      <c r="K21" s="710"/>
    </row>
    <row r="22" spans="1:11" ht="21" customHeight="1">
      <c r="A22" s="89"/>
      <c r="B22" s="89"/>
      <c r="C22" s="90"/>
      <c r="D22" s="90"/>
      <c r="E22" s="90"/>
      <c r="F22" s="90"/>
      <c r="G22" s="90"/>
      <c r="H22" s="90"/>
      <c r="I22" s="90"/>
      <c r="J22" s="90"/>
      <c r="K22" s="90"/>
    </row>
    <row r="23" spans="1:11" ht="21" customHeight="1">
      <c r="A23" s="721" t="s">
        <v>88</v>
      </c>
      <c r="B23" s="722"/>
      <c r="C23" s="102" t="s">
        <v>14</v>
      </c>
      <c r="D23" s="91" t="s">
        <v>15</v>
      </c>
      <c r="E23" s="91"/>
      <c r="F23" s="92" t="s">
        <v>16</v>
      </c>
      <c r="G23" s="719" t="s">
        <v>15</v>
      </c>
      <c r="H23" s="720"/>
      <c r="I23" s="720"/>
      <c r="J23" s="310" t="s">
        <v>89</v>
      </c>
      <c r="K23" s="311" t="s">
        <v>90</v>
      </c>
    </row>
    <row r="24" spans="1:11" ht="21" customHeight="1">
      <c r="A24" s="721" t="s">
        <v>83</v>
      </c>
      <c r="B24" s="722"/>
      <c r="C24" s="723" t="s">
        <v>149</v>
      </c>
      <c r="D24" s="724"/>
      <c r="E24" s="724"/>
      <c r="F24" s="724"/>
      <c r="G24" s="724"/>
      <c r="H24" s="724"/>
      <c r="I24" s="724"/>
      <c r="J24" s="724"/>
      <c r="K24" s="725"/>
    </row>
    <row r="25" spans="1:11" ht="21" customHeight="1">
      <c r="A25" s="378" t="s">
        <v>23</v>
      </c>
      <c r="B25" s="379"/>
      <c r="C25" s="723" t="s">
        <v>149</v>
      </c>
      <c r="D25" s="724"/>
      <c r="E25" s="724"/>
      <c r="F25" s="724"/>
      <c r="G25" s="724"/>
      <c r="H25" s="724"/>
      <c r="I25" s="724"/>
      <c r="J25" s="724"/>
      <c r="K25" s="725"/>
    </row>
    <row r="26" spans="1:11" s="7" customFormat="1" ht="17.25" customHeight="1">
      <c r="A26"/>
      <c r="B26"/>
      <c r="C26"/>
      <c r="D26"/>
      <c r="E26"/>
      <c r="F26" s="10"/>
      <c r="G26"/>
      <c r="H26"/>
      <c r="I26"/>
      <c r="J26"/>
      <c r="K26"/>
    </row>
    <row r="27" spans="1:11" s="7" customFormat="1" ht="3.75" customHeight="1">
      <c r="A27"/>
      <c r="B27"/>
      <c r="C27"/>
      <c r="D27"/>
      <c r="E27"/>
      <c r="F27" s="10"/>
      <c r="G27"/>
      <c r="H27"/>
      <c r="I27"/>
      <c r="J27"/>
      <c r="K27"/>
    </row>
    <row r="28" spans="1:10" ht="14.25" customHeight="1">
      <c r="A28" s="98" t="s">
        <v>17</v>
      </c>
      <c r="B28" s="98"/>
      <c r="C28" s="99"/>
      <c r="D28" s="100"/>
      <c r="E28" s="100"/>
      <c r="F28" s="101"/>
      <c r="G28" s="100"/>
      <c r="H28" s="100"/>
      <c r="I28" s="100"/>
      <c r="J28" s="4"/>
    </row>
    <row r="29" ht="14.25" customHeight="1" thickBot="1"/>
    <row r="30" spans="1:11" ht="21" customHeight="1" thickBot="1">
      <c r="A30" s="67" t="s">
        <v>18</v>
      </c>
      <c r="B30" s="67"/>
      <c r="C30" s="260"/>
      <c r="D30" s="261" t="s">
        <v>14</v>
      </c>
      <c r="E30" s="262"/>
      <c r="F30" s="707" t="s">
        <v>15</v>
      </c>
      <c r="G30" s="707"/>
      <c r="H30" s="707"/>
      <c r="I30" s="222" t="s">
        <v>16</v>
      </c>
      <c r="J30" s="708" t="s">
        <v>15</v>
      </c>
      <c r="K30" s="708"/>
    </row>
    <row r="31" spans="1:6" ht="9" customHeight="1" thickBot="1">
      <c r="A31" s="5"/>
      <c r="B31" s="5"/>
      <c r="C31" s="3"/>
      <c r="D31" s="3"/>
      <c r="E31" s="3"/>
      <c r="F31" s="3"/>
    </row>
    <row r="32" spans="1:11" ht="16.5" customHeight="1" thickBot="1">
      <c r="A32" s="67" t="s">
        <v>24</v>
      </c>
      <c r="B32" s="67"/>
      <c r="C32" s="260"/>
      <c r="D32" s="261" t="s">
        <v>14</v>
      </c>
      <c r="E32" s="262"/>
      <c r="F32" s="707" t="s">
        <v>15</v>
      </c>
      <c r="G32" s="707"/>
      <c r="H32" s="707"/>
      <c r="I32" s="222" t="s">
        <v>16</v>
      </c>
      <c r="J32" s="708" t="s">
        <v>15</v>
      </c>
      <c r="K32" s="708"/>
    </row>
    <row r="33" spans="1:5" ht="6.75" customHeight="1" thickBot="1">
      <c r="A33" s="258"/>
      <c r="B33" s="258"/>
      <c r="C33" s="259"/>
      <c r="D33" s="259"/>
      <c r="E33" s="262"/>
    </row>
    <row r="34" spans="1:11" s="12" customFormat="1" ht="16.5" customHeight="1" thickBot="1">
      <c r="A34" s="67" t="s">
        <v>25</v>
      </c>
      <c r="B34" s="258"/>
      <c r="C34" s="260"/>
      <c r="D34" s="261" t="s">
        <v>14</v>
      </c>
      <c r="E34" s="262"/>
      <c r="F34" s="707" t="s">
        <v>15</v>
      </c>
      <c r="G34" s="707"/>
      <c r="H34" s="707"/>
      <c r="I34" s="222" t="s">
        <v>16</v>
      </c>
      <c r="J34" s="708" t="s">
        <v>15</v>
      </c>
      <c r="K34" s="708"/>
    </row>
    <row r="35" spans="1:11" s="12" customFormat="1" ht="6.75" customHeight="1" thickBot="1">
      <c r="A35" s="258"/>
      <c r="B35" s="258"/>
      <c r="C35" s="259"/>
      <c r="D35" s="259"/>
      <c r="E35" s="262"/>
      <c r="F35"/>
      <c r="G35"/>
      <c r="H35" s="66"/>
      <c r="I35"/>
      <c r="J35"/>
      <c r="K35"/>
    </row>
    <row r="36" spans="1:11" s="12" customFormat="1" ht="16.5" customHeight="1" thickBot="1">
      <c r="A36" s="67" t="s">
        <v>138</v>
      </c>
      <c r="B36" s="258"/>
      <c r="C36" s="260"/>
      <c r="D36" s="261" t="s">
        <v>14</v>
      </c>
      <c r="E36" s="262"/>
      <c r="F36" s="707" t="s">
        <v>15</v>
      </c>
      <c r="G36" s="707"/>
      <c r="H36" s="707"/>
      <c r="I36" s="222" t="s">
        <v>16</v>
      </c>
      <c r="J36" s="708" t="s">
        <v>15</v>
      </c>
      <c r="K36" s="708"/>
    </row>
    <row r="37" spans="1:11" s="12" customFormat="1" ht="6.75" customHeight="1" thickBot="1">
      <c r="A37" s="67"/>
      <c r="B37" s="258"/>
      <c r="C37" s="68"/>
      <c r="D37" s="261"/>
      <c r="E37" s="262"/>
      <c r="F37" s="254"/>
      <c r="G37" s="254"/>
      <c r="H37" s="254"/>
      <c r="I37" s="222"/>
      <c r="J37" s="255"/>
      <c r="K37" s="255"/>
    </row>
    <row r="38" spans="1:11" ht="18.75" thickBot="1">
      <c r="A38" s="67" t="s">
        <v>26</v>
      </c>
      <c r="B38" s="258"/>
      <c r="C38" s="260"/>
      <c r="D38" s="261"/>
      <c r="E38" s="262"/>
      <c r="F38" s="707"/>
      <c r="G38" s="707"/>
      <c r="H38" s="707"/>
      <c r="I38" s="222"/>
      <c r="J38" s="708"/>
      <c r="K38" s="708"/>
    </row>
    <row r="39" ht="6.75" customHeight="1" thickBot="1"/>
    <row r="40" spans="1:11" ht="14.25">
      <c r="A40" s="341" t="s">
        <v>139</v>
      </c>
      <c r="B40" s="341"/>
      <c r="C40" s="342"/>
      <c r="D40" s="342"/>
      <c r="E40" s="343"/>
      <c r="F40" s="344"/>
      <c r="G40" s="345"/>
      <c r="H40" s="345"/>
      <c r="I40" s="345"/>
      <c r="J40" s="345"/>
      <c r="K40" s="346"/>
    </row>
    <row r="41" spans="1:11" ht="12.75">
      <c r="A41" s="347" t="s">
        <v>142</v>
      </c>
      <c r="B41" s="348"/>
      <c r="C41" s="349"/>
      <c r="D41" s="349"/>
      <c r="E41" s="350"/>
      <c r="F41" s="351"/>
      <c r="G41" s="352"/>
      <c r="H41" s="352"/>
      <c r="I41" s="352"/>
      <c r="J41" s="352"/>
      <c r="K41" s="353"/>
    </row>
    <row r="42" spans="1:11" ht="13.5" thickBot="1">
      <c r="A42" s="348"/>
      <c r="B42" s="354"/>
      <c r="C42" s="349"/>
      <c r="D42" s="349"/>
      <c r="E42" s="355"/>
      <c r="F42" s="356"/>
      <c r="G42" s="357"/>
      <c r="H42" s="357"/>
      <c r="I42" s="357"/>
      <c r="J42" s="357"/>
      <c r="K42" s="358"/>
    </row>
    <row r="43" spans="1:11" ht="12.75">
      <c r="A43" s="354"/>
      <c r="B43" s="354"/>
      <c r="C43" s="349"/>
      <c r="D43" s="349"/>
      <c r="E43" s="349"/>
      <c r="F43" s="349"/>
      <c r="G43" s="352"/>
      <c r="H43" s="352"/>
      <c r="I43" s="352"/>
      <c r="J43" s="352"/>
      <c r="K43" s="352"/>
    </row>
    <row r="44" spans="1:11" ht="12.75">
      <c r="A44" s="354"/>
      <c r="B44" s="702" t="s">
        <v>140</v>
      </c>
      <c r="C44" s="702"/>
      <c r="D44" s="702"/>
      <c r="E44" s="703" t="s">
        <v>141</v>
      </c>
      <c r="F44" s="703"/>
      <c r="G44" s="703"/>
      <c r="H44" s="703"/>
      <c r="I44" s="703"/>
      <c r="J44" s="703"/>
      <c r="K44" s="703"/>
    </row>
  </sheetData>
  <mergeCells count="31">
    <mergeCell ref="B44:D44"/>
    <mergeCell ref="E44:K44"/>
    <mergeCell ref="F38:H38"/>
    <mergeCell ref="J38:K38"/>
    <mergeCell ref="F34:H34"/>
    <mergeCell ref="J34:K34"/>
    <mergeCell ref="F36:H36"/>
    <mergeCell ref="J36:K36"/>
    <mergeCell ref="F30:H30"/>
    <mergeCell ref="J30:K30"/>
    <mergeCell ref="F32:H32"/>
    <mergeCell ref="J32:K32"/>
    <mergeCell ref="C25:K25"/>
    <mergeCell ref="C19:K19"/>
    <mergeCell ref="A19:B19"/>
    <mergeCell ref="A16:B16"/>
    <mergeCell ref="C16:K16"/>
    <mergeCell ref="A20:B20"/>
    <mergeCell ref="A21:B21"/>
    <mergeCell ref="A24:B24"/>
    <mergeCell ref="C20:K20"/>
    <mergeCell ref="C21:K21"/>
    <mergeCell ref="G23:I23"/>
    <mergeCell ref="A23:B23"/>
    <mergeCell ref="C24:K24"/>
    <mergeCell ref="A14:B14"/>
    <mergeCell ref="A15:B15"/>
    <mergeCell ref="C14:K14"/>
    <mergeCell ref="C15:K15"/>
    <mergeCell ref="A17:B17"/>
    <mergeCell ref="C17:K17"/>
  </mergeCells>
  <printOptions/>
  <pageMargins left="0.6" right="0.4" top="1" bottom="0.984251968503937" header="0.5118110236220472" footer="0.5118110236220472"/>
  <pageSetup fitToHeight="1" fitToWidth="1" horizontalDpi="600" verticalDpi="600" orientation="portrait" paperSize="9" scale="97" r:id="rId2"/>
  <headerFooter alignWithMargins="0">
    <oddHeader>&amp;RTeil B - COIN K+N
&amp;D</oddHeader>
    <oddFooter>&amp;L&amp;F/&amp;A&amp;RSeite &amp;P von &amp;N</oddFooter>
  </headerFooter>
  <drawing r:id="rId1"/>
</worksheet>
</file>

<file path=xl/worksheets/sheet10.xml><?xml version="1.0" encoding="utf-8"?>
<worksheet xmlns="http://schemas.openxmlformats.org/spreadsheetml/2006/main" xmlns:r="http://schemas.openxmlformats.org/officeDocument/2006/relationships">
  <sheetPr>
    <tabColor indexed="9"/>
    <pageSetUpPr fitToPage="1"/>
  </sheetPr>
  <dimension ref="A1:P24"/>
  <sheetViews>
    <sheetView showZeros="0" view="pageBreakPreview" zoomScaleSheetLayoutView="100" workbookViewId="0" topLeftCell="A1">
      <selection activeCell="H37" sqref="H37"/>
    </sheetView>
  </sheetViews>
  <sheetFormatPr defaultColWidth="11.421875" defaultRowHeight="12.75"/>
  <cols>
    <col min="1" max="1" width="23.00390625" style="0" customWidth="1"/>
    <col min="2" max="2" width="16.8515625" style="0" customWidth="1"/>
    <col min="3" max="14" width="10.7109375" style="0" customWidth="1"/>
  </cols>
  <sheetData>
    <row r="1" spans="1:16" ht="15.75">
      <c r="A1" s="18" t="s">
        <v>260</v>
      </c>
      <c r="J1" s="701" t="str">
        <f>'I. Deckblatt '!C15</f>
        <v>&gt;Kurztitel lt. eCall&lt;</v>
      </c>
      <c r="K1" s="701"/>
      <c r="L1" s="701"/>
      <c r="N1" s="59"/>
      <c r="P1" s="44"/>
    </row>
    <row r="2" spans="1:11" ht="12.75">
      <c r="A2" s="69"/>
      <c r="G2" s="59"/>
      <c r="K2" s="44"/>
    </row>
    <row r="3" spans="1:14" s="12" customFormat="1" ht="15.75" thickBot="1">
      <c r="A3" s="96" t="s">
        <v>262</v>
      </c>
      <c r="B3"/>
      <c r="C3"/>
      <c r="D3"/>
      <c r="E3"/>
      <c r="F3"/>
      <c r="G3"/>
      <c r="H3"/>
      <c r="I3"/>
      <c r="J3"/>
      <c r="K3"/>
      <c r="L3"/>
      <c r="M3"/>
      <c r="N3"/>
    </row>
    <row r="4" spans="1:11" s="12" customFormat="1" ht="15.75" thickBot="1">
      <c r="A4" s="787" t="s">
        <v>77</v>
      </c>
      <c r="B4" s="790"/>
      <c r="C4" s="790"/>
      <c r="D4" s="790"/>
      <c r="E4" s="790"/>
      <c r="F4" s="790"/>
      <c r="G4" s="790"/>
      <c r="H4" s="790"/>
      <c r="I4" s="790"/>
      <c r="J4" s="790"/>
      <c r="K4" s="791"/>
    </row>
    <row r="5" spans="1:11" s="12" customFormat="1" ht="15.75" customHeight="1" thickBot="1">
      <c r="A5" s="797" t="s">
        <v>100</v>
      </c>
      <c r="B5" s="288"/>
      <c r="C5" s="792" t="s">
        <v>39</v>
      </c>
      <c r="D5" s="793"/>
      <c r="E5" s="792" t="s">
        <v>37</v>
      </c>
      <c r="F5" s="793"/>
      <c r="G5" s="792" t="s">
        <v>38</v>
      </c>
      <c r="H5" s="793"/>
      <c r="I5" s="792" t="s">
        <v>44</v>
      </c>
      <c r="J5" s="793"/>
      <c r="K5" s="795" t="s">
        <v>44</v>
      </c>
    </row>
    <row r="6" spans="1:11" s="12" customFormat="1" ht="26.25" customHeight="1" thickBot="1">
      <c r="A6" s="798"/>
      <c r="B6" s="289" t="s">
        <v>69</v>
      </c>
      <c r="C6" s="152" t="s">
        <v>4</v>
      </c>
      <c r="D6" s="154" t="s">
        <v>5</v>
      </c>
      <c r="E6" s="152" t="s">
        <v>4</v>
      </c>
      <c r="F6" s="155" t="s">
        <v>5</v>
      </c>
      <c r="G6" s="156" t="s">
        <v>4</v>
      </c>
      <c r="H6" s="157" t="s">
        <v>5</v>
      </c>
      <c r="I6" s="156" t="s">
        <v>4</v>
      </c>
      <c r="J6" s="153" t="s">
        <v>5</v>
      </c>
      <c r="K6" s="796"/>
    </row>
    <row r="7" spans="1:11" ht="12.75">
      <c r="A7" s="206">
        <f>'II. Kurzbezeichnung'!A23</f>
        <v>0</v>
      </c>
      <c r="B7" s="129">
        <f>IF('II. Kurzbezeichnung'!A23=0,"",'II. Kurzbezeichnung'!B23)</f>
      </c>
      <c r="C7" s="48"/>
      <c r="D7" s="55"/>
      <c r="E7" s="47"/>
      <c r="F7" s="55"/>
      <c r="G7" s="47"/>
      <c r="H7" s="50"/>
      <c r="I7" s="158">
        <f>C7+E7+G7</f>
        <v>0</v>
      </c>
      <c r="J7" s="159">
        <f>D7+F7+H7</f>
        <v>0</v>
      </c>
      <c r="K7" s="160">
        <f>I7+J7</f>
        <v>0</v>
      </c>
    </row>
    <row r="8" spans="1:11" ht="12.75">
      <c r="A8" s="206">
        <f>'II. Kurzbezeichnung'!A24</f>
        <v>0</v>
      </c>
      <c r="B8" s="304">
        <f>IF('II. Kurzbezeichnung'!A24=0,"",'II. Kurzbezeichnung'!B24)</f>
      </c>
      <c r="C8" s="49"/>
      <c r="D8" s="52"/>
      <c r="E8" s="45"/>
      <c r="F8" s="52"/>
      <c r="G8" s="45"/>
      <c r="H8" s="51"/>
      <c r="I8" s="161">
        <f aca="true" t="shared" si="0" ref="I8:I21">C8+E8+G8</f>
        <v>0</v>
      </c>
      <c r="J8" s="162">
        <f aca="true" t="shared" si="1" ref="J8:J21">D8+F8+H8</f>
        <v>0</v>
      </c>
      <c r="K8" s="122">
        <f>I8+J8</f>
        <v>0</v>
      </c>
    </row>
    <row r="9" spans="1:11" ht="12.75">
      <c r="A9" s="206">
        <f>'II. Kurzbezeichnung'!A25</f>
        <v>0</v>
      </c>
      <c r="B9" s="304">
        <f>IF('II. Kurzbezeichnung'!A25=0,"",'II. Kurzbezeichnung'!B25)</f>
      </c>
      <c r="C9" s="49"/>
      <c r="D9" s="52"/>
      <c r="E9" s="45"/>
      <c r="F9" s="52"/>
      <c r="G9" s="45"/>
      <c r="H9" s="51"/>
      <c r="I9" s="161">
        <f t="shared" si="0"/>
        <v>0</v>
      </c>
      <c r="J9" s="162">
        <f t="shared" si="1"/>
        <v>0</v>
      </c>
      <c r="K9" s="122">
        <f aca="true" t="shared" si="2" ref="K9:K21">I9+J9</f>
        <v>0</v>
      </c>
    </row>
    <row r="10" spans="1:11" ht="12.75">
      <c r="A10" s="206">
        <f>'II. Kurzbezeichnung'!A26</f>
        <v>0</v>
      </c>
      <c r="B10" s="304">
        <f>IF('II. Kurzbezeichnung'!A26=0,"",'II. Kurzbezeichnung'!B26)</f>
      </c>
      <c r="C10" s="49"/>
      <c r="D10" s="52"/>
      <c r="E10" s="45"/>
      <c r="F10" s="52"/>
      <c r="G10" s="45"/>
      <c r="H10" s="51"/>
      <c r="I10" s="161">
        <f t="shared" si="0"/>
        <v>0</v>
      </c>
      <c r="J10" s="162">
        <f t="shared" si="1"/>
        <v>0</v>
      </c>
      <c r="K10" s="122">
        <f t="shared" si="2"/>
        <v>0</v>
      </c>
    </row>
    <row r="11" spans="1:11" ht="12.75">
      <c r="A11" s="206">
        <f>'II. Kurzbezeichnung'!A27</f>
        <v>0</v>
      </c>
      <c r="B11" s="304">
        <f>IF('II. Kurzbezeichnung'!A27=0,"",'II. Kurzbezeichnung'!B27)</f>
      </c>
      <c r="C11" s="49"/>
      <c r="D11" s="52"/>
      <c r="E11" s="45"/>
      <c r="F11" s="52"/>
      <c r="G11" s="45"/>
      <c r="H11" s="51"/>
      <c r="I11" s="161">
        <f t="shared" si="0"/>
        <v>0</v>
      </c>
      <c r="J11" s="162">
        <f t="shared" si="1"/>
        <v>0</v>
      </c>
      <c r="K11" s="122">
        <f t="shared" si="2"/>
        <v>0</v>
      </c>
    </row>
    <row r="12" spans="1:11" ht="12.75">
      <c r="A12" s="206">
        <f>'II. Kurzbezeichnung'!A28</f>
        <v>0</v>
      </c>
      <c r="B12" s="304">
        <f>IF('II. Kurzbezeichnung'!A28=0,"",'II. Kurzbezeichnung'!B28)</f>
      </c>
      <c r="C12" s="49"/>
      <c r="D12" s="52"/>
      <c r="E12" s="45"/>
      <c r="F12" s="52"/>
      <c r="G12" s="45"/>
      <c r="H12" s="51"/>
      <c r="I12" s="161">
        <f t="shared" si="0"/>
        <v>0</v>
      </c>
      <c r="J12" s="162">
        <f t="shared" si="1"/>
        <v>0</v>
      </c>
      <c r="K12" s="122">
        <f t="shared" si="2"/>
        <v>0</v>
      </c>
    </row>
    <row r="13" spans="1:11" ht="12.75">
      <c r="A13" s="206">
        <f>'II. Kurzbezeichnung'!A29</f>
        <v>0</v>
      </c>
      <c r="B13" s="304">
        <f>IF('II. Kurzbezeichnung'!A29=0,"",'II. Kurzbezeichnung'!B29)</f>
      </c>
      <c r="C13" s="49"/>
      <c r="D13" s="52"/>
      <c r="E13" s="45"/>
      <c r="F13" s="52"/>
      <c r="G13" s="45"/>
      <c r="H13" s="51"/>
      <c r="I13" s="161">
        <f t="shared" si="0"/>
        <v>0</v>
      </c>
      <c r="J13" s="162">
        <f t="shared" si="1"/>
        <v>0</v>
      </c>
      <c r="K13" s="122">
        <f t="shared" si="2"/>
        <v>0</v>
      </c>
    </row>
    <row r="14" spans="1:11" ht="12.75">
      <c r="A14" s="206">
        <f>'II. Kurzbezeichnung'!A30</f>
        <v>0</v>
      </c>
      <c r="B14" s="304">
        <f>IF('II. Kurzbezeichnung'!A30=0,"",'II. Kurzbezeichnung'!B30)</f>
      </c>
      <c r="C14" s="49"/>
      <c r="D14" s="52"/>
      <c r="E14" s="45"/>
      <c r="F14" s="52"/>
      <c r="G14" s="45"/>
      <c r="H14" s="51"/>
      <c r="I14" s="161">
        <f t="shared" si="0"/>
        <v>0</v>
      </c>
      <c r="J14" s="162">
        <f t="shared" si="1"/>
        <v>0</v>
      </c>
      <c r="K14" s="122">
        <f t="shared" si="2"/>
        <v>0</v>
      </c>
    </row>
    <row r="15" spans="1:11" ht="12.75">
      <c r="A15" s="206">
        <f>'II. Kurzbezeichnung'!A31</f>
        <v>0</v>
      </c>
      <c r="B15" s="304">
        <f>IF('II. Kurzbezeichnung'!A31=0,"",'II. Kurzbezeichnung'!B31)</f>
      </c>
      <c r="C15" s="49"/>
      <c r="D15" s="52"/>
      <c r="E15" s="45"/>
      <c r="F15" s="52"/>
      <c r="G15" s="45"/>
      <c r="H15" s="51"/>
      <c r="I15" s="161">
        <f t="shared" si="0"/>
        <v>0</v>
      </c>
      <c r="J15" s="162">
        <f t="shared" si="1"/>
        <v>0</v>
      </c>
      <c r="K15" s="122">
        <f t="shared" si="2"/>
        <v>0</v>
      </c>
    </row>
    <row r="16" spans="1:11" ht="12.75">
      <c r="A16" s="206">
        <f>'II. Kurzbezeichnung'!A32</f>
        <v>0</v>
      </c>
      <c r="B16" s="304">
        <f>IF('II. Kurzbezeichnung'!A32=0,"",'II. Kurzbezeichnung'!B32)</f>
      </c>
      <c r="C16" s="49"/>
      <c r="D16" s="52"/>
      <c r="E16" s="45"/>
      <c r="F16" s="52"/>
      <c r="G16" s="45"/>
      <c r="H16" s="51"/>
      <c r="I16" s="161">
        <f t="shared" si="0"/>
        <v>0</v>
      </c>
      <c r="J16" s="162">
        <f t="shared" si="1"/>
        <v>0</v>
      </c>
      <c r="K16" s="122">
        <f t="shared" si="2"/>
        <v>0</v>
      </c>
    </row>
    <row r="17" spans="1:11" ht="12.75">
      <c r="A17" s="206">
        <f>'II. Kurzbezeichnung'!A33</f>
        <v>0</v>
      </c>
      <c r="B17" s="304">
        <f>IF('II. Kurzbezeichnung'!A33=0,"",'II. Kurzbezeichnung'!B33)</f>
      </c>
      <c r="C17" s="49"/>
      <c r="D17" s="52"/>
      <c r="E17" s="45"/>
      <c r="F17" s="52"/>
      <c r="G17" s="45"/>
      <c r="H17" s="51"/>
      <c r="I17" s="161">
        <f t="shared" si="0"/>
        <v>0</v>
      </c>
      <c r="J17" s="162">
        <f t="shared" si="1"/>
        <v>0</v>
      </c>
      <c r="K17" s="122">
        <f t="shared" si="2"/>
        <v>0</v>
      </c>
    </row>
    <row r="18" spans="1:11" ht="12.75">
      <c r="A18" s="206">
        <f>'II. Kurzbezeichnung'!A34</f>
        <v>0</v>
      </c>
      <c r="B18" s="304">
        <f>IF('II. Kurzbezeichnung'!A34=0,"",'II. Kurzbezeichnung'!B34)</f>
      </c>
      <c r="C18" s="49"/>
      <c r="D18" s="52"/>
      <c r="E18" s="45"/>
      <c r="F18" s="52"/>
      <c r="G18" s="45"/>
      <c r="H18" s="51"/>
      <c r="I18" s="161">
        <f t="shared" si="0"/>
        <v>0</v>
      </c>
      <c r="J18" s="162">
        <f t="shared" si="1"/>
        <v>0</v>
      </c>
      <c r="K18" s="122">
        <f t="shared" si="2"/>
        <v>0</v>
      </c>
    </row>
    <row r="19" spans="1:11" ht="12.75">
      <c r="A19" s="206">
        <f>'II. Kurzbezeichnung'!A35</f>
        <v>0</v>
      </c>
      <c r="B19" s="304">
        <f>IF('II. Kurzbezeichnung'!A35=0,"",'II. Kurzbezeichnung'!B35)</f>
      </c>
      <c r="C19" s="49"/>
      <c r="D19" s="52"/>
      <c r="E19" s="45"/>
      <c r="F19" s="52"/>
      <c r="G19" s="45"/>
      <c r="H19" s="51"/>
      <c r="I19" s="161">
        <f t="shared" si="0"/>
        <v>0</v>
      </c>
      <c r="J19" s="162">
        <f t="shared" si="1"/>
        <v>0</v>
      </c>
      <c r="K19" s="122">
        <f t="shared" si="2"/>
        <v>0</v>
      </c>
    </row>
    <row r="20" spans="1:11" ht="12.75">
      <c r="A20" s="206">
        <f>'II. Kurzbezeichnung'!A36</f>
        <v>0</v>
      </c>
      <c r="B20" s="304">
        <f>IF('II. Kurzbezeichnung'!A36=0,"",'II. Kurzbezeichnung'!B36)</f>
      </c>
      <c r="C20" s="49"/>
      <c r="D20" s="52"/>
      <c r="E20" s="45"/>
      <c r="F20" s="52"/>
      <c r="G20" s="45"/>
      <c r="H20" s="51"/>
      <c r="I20" s="161">
        <f t="shared" si="0"/>
        <v>0</v>
      </c>
      <c r="J20" s="162">
        <f t="shared" si="1"/>
        <v>0</v>
      </c>
      <c r="K20" s="122">
        <f t="shared" si="2"/>
        <v>0</v>
      </c>
    </row>
    <row r="21" spans="1:11" ht="13.5" thickBot="1">
      <c r="A21" s="206">
        <f>'II. Kurzbezeichnung'!A37</f>
        <v>0</v>
      </c>
      <c r="B21" s="305">
        <f>IF('II. Kurzbezeichnung'!A37=0,"",'II. Kurzbezeichnung'!B37)</f>
      </c>
      <c r="C21" s="56"/>
      <c r="D21" s="65"/>
      <c r="E21" s="62"/>
      <c r="F21" s="53"/>
      <c r="G21" s="62"/>
      <c r="H21" s="54"/>
      <c r="I21" s="161">
        <f t="shared" si="0"/>
        <v>0</v>
      </c>
      <c r="J21" s="162">
        <f t="shared" si="1"/>
        <v>0</v>
      </c>
      <c r="K21" s="122">
        <f t="shared" si="2"/>
        <v>0</v>
      </c>
    </row>
    <row r="22" spans="1:11" ht="13.5" thickBot="1">
      <c r="A22" s="223" t="s">
        <v>6</v>
      </c>
      <c r="B22" s="297"/>
      <c r="C22" s="117">
        <f aca="true" t="shared" si="3" ref="C22:H22">SUM(C$7:C$21)</f>
        <v>0</v>
      </c>
      <c r="D22" s="164">
        <f t="shared" si="3"/>
        <v>0</v>
      </c>
      <c r="E22" s="163">
        <f t="shared" si="3"/>
        <v>0</v>
      </c>
      <c r="F22" s="164">
        <f t="shared" si="3"/>
        <v>0</v>
      </c>
      <c r="G22" s="163">
        <f t="shared" si="3"/>
        <v>0</v>
      </c>
      <c r="H22" s="165">
        <f t="shared" si="3"/>
        <v>0</v>
      </c>
      <c r="I22" s="163">
        <f>SUM(I7:I21)</f>
        <v>0</v>
      </c>
      <c r="J22" s="127">
        <f>SUM(J7:J21)</f>
        <v>0</v>
      </c>
      <c r="K22" s="128">
        <f>SUM(K7:K21)</f>
        <v>0</v>
      </c>
    </row>
    <row r="23" spans="1:10" ht="13.5" thickBot="1">
      <c r="A23" s="132" t="s">
        <v>81</v>
      </c>
      <c r="B23" s="298"/>
      <c r="C23" s="782">
        <f>C22+D22</f>
        <v>0</v>
      </c>
      <c r="D23" s="784"/>
      <c r="E23" s="782">
        <f>E22+F22</f>
        <v>0</v>
      </c>
      <c r="F23" s="784"/>
      <c r="G23" s="782">
        <f>G22+H22</f>
        <v>0</v>
      </c>
      <c r="H23" s="784"/>
      <c r="I23" s="782">
        <f>I22+J22</f>
        <v>0</v>
      </c>
      <c r="J23" s="784"/>
    </row>
    <row r="24" spans="1:4" ht="12.75">
      <c r="A24" s="85"/>
      <c r="B24" s="85"/>
      <c r="C24" s="85"/>
      <c r="D24" s="85"/>
    </row>
  </sheetData>
  <mergeCells count="12">
    <mergeCell ref="I23:J23"/>
    <mergeCell ref="C23:D23"/>
    <mergeCell ref="E23:F23"/>
    <mergeCell ref="G23:H23"/>
    <mergeCell ref="G5:H5"/>
    <mergeCell ref="J1:L1"/>
    <mergeCell ref="C5:D5"/>
    <mergeCell ref="A4:K4"/>
    <mergeCell ref="K5:K6"/>
    <mergeCell ref="A5:A6"/>
    <mergeCell ref="I5:J5"/>
    <mergeCell ref="E5:F5"/>
  </mergeCells>
  <printOptions/>
  <pageMargins left="0.65" right="0.62" top="1" bottom="0.984251968503937" header="0.5118110236220472" footer="0.5118110236220472"/>
  <pageSetup fitToHeight="1" fitToWidth="1" horizontalDpi="600" verticalDpi="600" orientation="landscape" paperSize="9" scale="91" r:id="rId1"/>
  <headerFooter alignWithMargins="0">
    <oddHeader>&amp;R&amp;D</oddHeader>
    <oddFooter>&amp;L&amp;F/&amp;A&amp;RSeite &amp;P von &amp;N</oddFooter>
  </headerFooter>
</worksheet>
</file>

<file path=xl/worksheets/sheet11.xml><?xml version="1.0" encoding="utf-8"?>
<worksheet xmlns="http://schemas.openxmlformats.org/spreadsheetml/2006/main" xmlns:r="http://schemas.openxmlformats.org/officeDocument/2006/relationships">
  <sheetPr>
    <tabColor indexed="9"/>
  </sheetPr>
  <dimension ref="A1:AG136"/>
  <sheetViews>
    <sheetView showGridLines="0" view="pageBreakPreview" zoomScale="85" zoomScaleNormal="75" zoomScaleSheetLayoutView="85" workbookViewId="0" topLeftCell="A79">
      <selection activeCell="A86" sqref="A86:A88"/>
    </sheetView>
  </sheetViews>
  <sheetFormatPr defaultColWidth="11.421875" defaultRowHeight="12.75"/>
  <cols>
    <col min="1" max="1" width="12.8515625" style="382" customWidth="1"/>
    <col min="2" max="2" width="34.00390625" style="380" customWidth="1"/>
    <col min="3" max="3" width="6.7109375" style="380" customWidth="1"/>
    <col min="4" max="4" width="19.8515625" style="380" customWidth="1"/>
    <col min="5" max="5" width="15.00390625" style="380" customWidth="1"/>
    <col min="6" max="6" width="17.140625" style="380" customWidth="1"/>
    <col min="7" max="7" width="12.8515625" style="380" customWidth="1"/>
    <col min="8" max="8" width="9.57421875" style="380" customWidth="1"/>
    <col min="9" max="9" width="11.421875" style="381" customWidth="1"/>
    <col min="10" max="10" width="17.8515625" style="380" customWidth="1"/>
    <col min="11" max="11" width="15.00390625" style="389" customWidth="1"/>
    <col min="12" max="12" width="16.140625" style="389" customWidth="1"/>
    <col min="13" max="13" width="18.421875" style="389" hidden="1" customWidth="1"/>
    <col min="14" max="14" width="44.8515625" style="382" customWidth="1"/>
    <col min="15" max="15" width="18.8515625" style="382" customWidth="1"/>
    <col min="16" max="16" width="9.140625" style="382" customWidth="1"/>
    <col min="17" max="17" width="8.57421875" style="382" customWidth="1"/>
    <col min="18" max="16384" width="11.421875" style="382" customWidth="1"/>
  </cols>
  <sheetData>
    <row r="1" spans="1:29" ht="15.75" customHeight="1">
      <c r="A1" s="875" t="s">
        <v>239</v>
      </c>
      <c r="B1" s="875"/>
      <c r="K1" s="382"/>
      <c r="L1" s="382"/>
      <c r="M1" s="382"/>
      <c r="N1" s="383"/>
      <c r="O1" s="384"/>
      <c r="P1" s="384"/>
      <c r="Q1" s="384"/>
      <c r="R1" s="384"/>
      <c r="S1" s="384"/>
      <c r="T1" s="384"/>
      <c r="U1" s="384"/>
      <c r="V1" s="384"/>
      <c r="W1" s="384"/>
      <c r="X1" s="384"/>
      <c r="Y1" s="385"/>
      <c r="Z1" s="386"/>
      <c r="AA1" s="387"/>
      <c r="AB1" s="388"/>
      <c r="AC1" s="389"/>
    </row>
    <row r="2" spans="1:29" ht="19.5" customHeight="1">
      <c r="A2" s="390" t="s">
        <v>152</v>
      </c>
      <c r="B2" s="391"/>
      <c r="K2" s="382"/>
      <c r="L2" s="382"/>
      <c r="M2" s="382"/>
      <c r="N2" s="383"/>
      <c r="O2" s="384"/>
      <c r="P2" s="384"/>
      <c r="Q2" s="384"/>
      <c r="R2" s="384"/>
      <c r="S2" s="384"/>
      <c r="T2" s="384"/>
      <c r="U2" s="384"/>
      <c r="V2" s="384"/>
      <c r="W2" s="384"/>
      <c r="X2" s="384"/>
      <c r="Y2" s="385"/>
      <c r="Z2" s="386"/>
      <c r="AA2" s="387"/>
      <c r="AB2" s="388"/>
      <c r="AC2" s="389"/>
    </row>
    <row r="3" spans="1:29" ht="15.75" customHeight="1">
      <c r="A3" s="390" t="s">
        <v>153</v>
      </c>
      <c r="B3" s="391"/>
      <c r="K3" s="382"/>
      <c r="L3" s="382"/>
      <c r="M3" s="382"/>
      <c r="N3" s="383"/>
      <c r="O3" s="384"/>
      <c r="P3" s="384"/>
      <c r="Q3" s="384"/>
      <c r="R3" s="384"/>
      <c r="S3" s="384"/>
      <c r="T3" s="384"/>
      <c r="U3" s="384"/>
      <c r="V3" s="384"/>
      <c r="W3" s="384"/>
      <c r="X3" s="384"/>
      <c r="Y3" s="385"/>
      <c r="Z3" s="386"/>
      <c r="AA3" s="387"/>
      <c r="AB3" s="388"/>
      <c r="AC3" s="389"/>
    </row>
    <row r="4" spans="1:29" ht="15.75" customHeight="1">
      <c r="A4" s="392"/>
      <c r="B4" s="391"/>
      <c r="K4" s="382"/>
      <c r="L4" s="382"/>
      <c r="M4" s="382"/>
      <c r="N4" s="383"/>
      <c r="O4" s="384"/>
      <c r="P4" s="384"/>
      <c r="Q4" s="384"/>
      <c r="R4" s="384"/>
      <c r="S4" s="384"/>
      <c r="T4" s="384"/>
      <c r="U4" s="384"/>
      <c r="V4" s="384"/>
      <c r="W4" s="384"/>
      <c r="X4" s="384"/>
      <c r="Y4" s="385"/>
      <c r="Z4" s="386"/>
      <c r="AA4" s="387"/>
      <c r="AB4" s="388"/>
      <c r="AC4" s="389"/>
    </row>
    <row r="5" spans="1:29" ht="15.75" customHeight="1">
      <c r="A5" s="392"/>
      <c r="B5" s="391"/>
      <c r="K5" s="382"/>
      <c r="L5" s="382"/>
      <c r="M5" s="382"/>
      <c r="N5" s="383"/>
      <c r="O5" s="384"/>
      <c r="P5" s="384"/>
      <c r="Q5" s="384"/>
      <c r="R5" s="384"/>
      <c r="S5" s="384"/>
      <c r="T5" s="384"/>
      <c r="U5" s="384"/>
      <c r="V5" s="384"/>
      <c r="W5" s="384"/>
      <c r="X5" s="384"/>
      <c r="Y5" s="385"/>
      <c r="Z5" s="386"/>
      <c r="AA5" s="387"/>
      <c r="AB5" s="388"/>
      <c r="AC5" s="389"/>
    </row>
    <row r="6" spans="1:29" ht="15.75" customHeight="1">
      <c r="A6" s="393"/>
      <c r="B6" s="394"/>
      <c r="C6" s="395"/>
      <c r="D6" s="396" t="s">
        <v>154</v>
      </c>
      <c r="E6" s="397" t="s">
        <v>155</v>
      </c>
      <c r="F6" s="398"/>
      <c r="K6" s="382"/>
      <c r="L6" s="382"/>
      <c r="M6" s="382"/>
      <c r="N6" s="383"/>
      <c r="O6" s="384"/>
      <c r="P6" s="384"/>
      <c r="Q6" s="384"/>
      <c r="R6" s="384"/>
      <c r="S6" s="384"/>
      <c r="T6" s="384"/>
      <c r="U6" s="384"/>
      <c r="V6" s="384"/>
      <c r="W6" s="384"/>
      <c r="X6" s="384"/>
      <c r="Y6" s="385"/>
      <c r="Z6" s="386"/>
      <c r="AA6" s="387"/>
      <c r="AB6" s="388"/>
      <c r="AC6" s="389"/>
    </row>
    <row r="7" spans="1:29" ht="15.75" customHeight="1">
      <c r="A7" s="920" t="s">
        <v>156</v>
      </c>
      <c r="B7" s="921"/>
      <c r="C7" s="922"/>
      <c r="D7" s="399" t="s">
        <v>15</v>
      </c>
      <c r="E7" s="400" t="s">
        <v>15</v>
      </c>
      <c r="F7" s="401"/>
      <c r="K7" s="382"/>
      <c r="L7" s="382"/>
      <c r="M7" s="382"/>
      <c r="N7" s="383"/>
      <c r="O7" s="384"/>
      <c r="P7" s="384"/>
      <c r="Q7" s="384"/>
      <c r="R7" s="384"/>
      <c r="S7" s="384"/>
      <c r="T7" s="384"/>
      <c r="U7" s="384"/>
      <c r="V7" s="384"/>
      <c r="W7" s="384"/>
      <c r="X7" s="384"/>
      <c r="Y7" s="385"/>
      <c r="Z7" s="386"/>
      <c r="AA7" s="387"/>
      <c r="AB7" s="388"/>
      <c r="AC7" s="389"/>
    </row>
    <row r="8" spans="2:14" ht="12" customHeight="1" thickBot="1">
      <c r="B8" s="402"/>
      <c r="C8" s="403"/>
      <c r="N8" s="383"/>
    </row>
    <row r="9" spans="1:33" s="405" customFormat="1" ht="16.5" customHeight="1" thickTop="1">
      <c r="A9" s="932" t="s">
        <v>157</v>
      </c>
      <c r="B9" s="933"/>
      <c r="C9" s="934"/>
      <c r="D9" s="941"/>
      <c r="E9" s="942"/>
      <c r="F9" s="943"/>
      <c r="G9" s="404"/>
      <c r="H9" s="404"/>
      <c r="I9" s="404"/>
      <c r="J9" s="404"/>
      <c r="K9" s="404"/>
      <c r="L9" s="404"/>
      <c r="N9" s="406" t="s">
        <v>158</v>
      </c>
      <c r="AG9" s="407" t="s">
        <v>159</v>
      </c>
    </row>
    <row r="10" spans="1:33" s="405" customFormat="1" ht="16.5" customHeight="1">
      <c r="A10" s="935" t="s">
        <v>11</v>
      </c>
      <c r="B10" s="936"/>
      <c r="C10" s="937"/>
      <c r="D10" s="944"/>
      <c r="E10" s="945"/>
      <c r="F10" s="946"/>
      <c r="G10" s="404"/>
      <c r="H10" s="404"/>
      <c r="I10" s="404"/>
      <c r="J10" s="404"/>
      <c r="K10" s="404"/>
      <c r="L10" s="404"/>
      <c r="N10" s="408" t="s">
        <v>160</v>
      </c>
      <c r="AG10" s="407" t="s">
        <v>161</v>
      </c>
    </row>
    <row r="11" spans="1:33" s="405" customFormat="1" ht="16.5" customHeight="1">
      <c r="A11" s="938" t="s">
        <v>162</v>
      </c>
      <c r="B11" s="939"/>
      <c r="C11" s="940"/>
      <c r="D11" s="947"/>
      <c r="E11" s="948"/>
      <c r="F11" s="949"/>
      <c r="L11" s="404"/>
      <c r="N11" s="408" t="s">
        <v>163</v>
      </c>
      <c r="AG11" s="407" t="s">
        <v>164</v>
      </c>
    </row>
    <row r="12" spans="1:33" s="405" customFormat="1" ht="16.5" customHeight="1" thickBot="1">
      <c r="A12" s="926" t="s">
        <v>165</v>
      </c>
      <c r="B12" s="927"/>
      <c r="C12" s="928"/>
      <c r="D12" s="950" t="s">
        <v>159</v>
      </c>
      <c r="E12" s="951"/>
      <c r="F12" s="952"/>
      <c r="G12" s="409"/>
      <c r="H12" s="410"/>
      <c r="I12" s="410"/>
      <c r="J12" s="411"/>
      <c r="K12" s="411"/>
      <c r="L12" s="404"/>
      <c r="N12" s="408"/>
      <c r="AG12" s="407"/>
    </row>
    <row r="13" spans="2:14" s="405" customFormat="1" ht="12.75" customHeight="1" thickBot="1" thickTop="1">
      <c r="B13" s="412"/>
      <c r="C13" s="412"/>
      <c r="D13" s="412"/>
      <c r="E13" s="413"/>
      <c r="F13" s="413"/>
      <c r="G13" s="414"/>
      <c r="H13" s="415"/>
      <c r="I13" s="414"/>
      <c r="J13" s="413"/>
      <c r="K13" s="416"/>
      <c r="L13" s="416"/>
      <c r="M13" s="416"/>
      <c r="N13" s="417"/>
    </row>
    <row r="14" spans="1:29" ht="16.5" thickTop="1">
      <c r="A14" s="863" t="s">
        <v>166</v>
      </c>
      <c r="B14" s="863"/>
      <c r="C14" s="418"/>
      <c r="D14" s="419"/>
      <c r="E14" s="419"/>
      <c r="F14" s="419"/>
      <c r="G14" s="419"/>
      <c r="H14" s="418"/>
      <c r="I14" s="418"/>
      <c r="J14" s="420"/>
      <c r="K14" s="421"/>
      <c r="L14" s="422"/>
      <c r="N14" s="383"/>
      <c r="Q14" s="423"/>
      <c r="R14" s="423"/>
      <c r="S14" s="423"/>
      <c r="T14" s="424"/>
      <c r="U14" s="423"/>
      <c r="V14" s="423"/>
      <c r="W14" s="423"/>
      <c r="X14" s="423"/>
      <c r="Y14" s="423"/>
      <c r="Z14" s="423"/>
      <c r="AA14" s="423"/>
      <c r="AB14" s="423"/>
      <c r="AC14" s="423"/>
    </row>
    <row r="15" spans="1:17" ht="38.25">
      <c r="A15" s="425"/>
      <c r="B15" s="426" t="s">
        <v>167</v>
      </c>
      <c r="C15" s="427" t="s">
        <v>168</v>
      </c>
      <c r="D15" s="428" t="s">
        <v>32</v>
      </c>
      <c r="E15" s="428" t="s">
        <v>35</v>
      </c>
      <c r="F15" s="428" t="s">
        <v>169</v>
      </c>
      <c r="G15" s="429" t="s">
        <v>170</v>
      </c>
      <c r="H15" s="428" t="s">
        <v>171</v>
      </c>
      <c r="I15" s="428" t="s">
        <v>172</v>
      </c>
      <c r="J15" s="430" t="s">
        <v>173</v>
      </c>
      <c r="K15" s="431" t="s">
        <v>101</v>
      </c>
      <c r="L15" s="432"/>
      <c r="N15" s="929" t="s">
        <v>232</v>
      </c>
      <c r="O15" s="931" t="s">
        <v>174</v>
      </c>
      <c r="P15" s="931"/>
      <c r="Q15" s="931"/>
    </row>
    <row r="16" spans="1:17" ht="14.25">
      <c r="A16" s="433"/>
      <c r="B16" s="434"/>
      <c r="C16" s="435"/>
      <c r="D16" s="436"/>
      <c r="E16" s="437" t="s">
        <v>70</v>
      </c>
      <c r="F16" s="438"/>
      <c r="G16" s="439"/>
      <c r="H16" s="440"/>
      <c r="I16" s="441">
        <f aca="true" t="shared" si="0" ref="I16:I29">G16*(1+H16)</f>
        <v>0</v>
      </c>
      <c r="J16" s="442">
        <f aca="true" t="shared" si="1" ref="J16:J29">I16*F16</f>
        <v>0</v>
      </c>
      <c r="K16" s="443"/>
      <c r="L16" s="444"/>
      <c r="M16" s="445">
        <f aca="true" t="shared" si="2" ref="M16:M29">IF(G16&gt;L16,"ACHTUNG Höchstsatz beachten!","")</f>
      </c>
      <c r="N16" s="930"/>
      <c r="P16" s="446" t="s">
        <v>175</v>
      </c>
      <c r="Q16" s="446" t="s">
        <v>176</v>
      </c>
    </row>
    <row r="17" spans="1:17" ht="14.25">
      <c r="A17" s="433"/>
      <c r="B17" s="434"/>
      <c r="C17" s="435"/>
      <c r="D17" s="436"/>
      <c r="E17" s="437" t="s">
        <v>70</v>
      </c>
      <c r="F17" s="438"/>
      <c r="G17" s="439"/>
      <c r="H17" s="440"/>
      <c r="I17" s="441">
        <f t="shared" si="0"/>
        <v>0</v>
      </c>
      <c r="J17" s="442">
        <f t="shared" si="1"/>
        <v>0</v>
      </c>
      <c r="K17" s="443"/>
      <c r="L17" s="444"/>
      <c r="M17" s="447">
        <f t="shared" si="2"/>
      </c>
      <c r="N17" s="930"/>
      <c r="O17" s="448" t="s">
        <v>177</v>
      </c>
      <c r="P17" s="449"/>
      <c r="Q17" s="450" t="s">
        <v>178</v>
      </c>
    </row>
    <row r="18" spans="1:17" ht="14.25">
      <c r="A18" s="433"/>
      <c r="B18" s="434"/>
      <c r="C18" s="435"/>
      <c r="D18" s="436"/>
      <c r="E18" s="437" t="s">
        <v>70</v>
      </c>
      <c r="F18" s="438"/>
      <c r="G18" s="439"/>
      <c r="H18" s="440"/>
      <c r="I18" s="441">
        <f t="shared" si="0"/>
        <v>0</v>
      </c>
      <c r="J18" s="442">
        <f t="shared" si="1"/>
        <v>0</v>
      </c>
      <c r="K18" s="443"/>
      <c r="L18" s="444"/>
      <c r="M18" s="447">
        <f t="shared" si="2"/>
      </c>
      <c r="N18" s="930"/>
      <c r="O18" s="448" t="s">
        <v>179</v>
      </c>
      <c r="P18" s="451">
        <f>P17*14</f>
        <v>0</v>
      </c>
      <c r="Q18" s="452"/>
    </row>
    <row r="19" spans="1:17" ht="14.25">
      <c r="A19" s="433"/>
      <c r="B19" s="434"/>
      <c r="C19" s="435"/>
      <c r="D19" s="436"/>
      <c r="E19" s="437" t="s">
        <v>70</v>
      </c>
      <c r="F19" s="438"/>
      <c r="G19" s="439"/>
      <c r="H19" s="440"/>
      <c r="I19" s="441">
        <f t="shared" si="0"/>
        <v>0</v>
      </c>
      <c r="J19" s="442">
        <f t="shared" si="1"/>
        <v>0</v>
      </c>
      <c r="K19" s="443"/>
      <c r="L19" s="444"/>
      <c r="M19" s="447">
        <f t="shared" si="2"/>
      </c>
      <c r="N19" s="930"/>
      <c r="O19" s="448" t="s">
        <v>180</v>
      </c>
      <c r="P19" s="453">
        <f>P18*9.43%+MIN(P18,4110*14)*21.76%</f>
        <v>0</v>
      </c>
      <c r="Q19" s="449"/>
    </row>
    <row r="20" spans="1:17" ht="14.25">
      <c r="A20" s="433"/>
      <c r="B20" s="434"/>
      <c r="C20" s="435"/>
      <c r="D20" s="436"/>
      <c r="E20" s="437" t="s">
        <v>70</v>
      </c>
      <c r="F20" s="438"/>
      <c r="G20" s="439"/>
      <c r="H20" s="440"/>
      <c r="I20" s="441">
        <f t="shared" si="0"/>
        <v>0</v>
      </c>
      <c r="J20" s="442">
        <f t="shared" si="1"/>
        <v>0</v>
      </c>
      <c r="K20" s="443"/>
      <c r="L20" s="444"/>
      <c r="M20" s="447">
        <f t="shared" si="2"/>
      </c>
      <c r="N20" s="930"/>
      <c r="O20" s="448" t="s">
        <v>181</v>
      </c>
      <c r="P20" s="453">
        <f>P18+P19</f>
        <v>0</v>
      </c>
      <c r="Q20" s="453">
        <f>Q18+Q19</f>
        <v>0</v>
      </c>
    </row>
    <row r="21" spans="1:17" ht="14.25">
      <c r="A21" s="433"/>
      <c r="B21" s="434"/>
      <c r="C21" s="435"/>
      <c r="D21" s="436"/>
      <c r="E21" s="437" t="s">
        <v>70</v>
      </c>
      <c r="F21" s="438"/>
      <c r="G21" s="439"/>
      <c r="H21" s="440"/>
      <c r="I21" s="441">
        <f t="shared" si="0"/>
        <v>0</v>
      </c>
      <c r="J21" s="442">
        <f t="shared" si="1"/>
        <v>0</v>
      </c>
      <c r="K21" s="443"/>
      <c r="L21" s="444"/>
      <c r="M21" s="447">
        <f t="shared" si="2"/>
      </c>
      <c r="N21" s="930"/>
      <c r="O21" s="448" t="s">
        <v>182</v>
      </c>
      <c r="P21" s="449"/>
      <c r="Q21" s="449"/>
    </row>
    <row r="22" spans="1:17" ht="14.25">
      <c r="A22" s="433"/>
      <c r="B22" s="434"/>
      <c r="C22" s="435"/>
      <c r="D22" s="436"/>
      <c r="E22" s="437" t="s">
        <v>70</v>
      </c>
      <c r="F22" s="438"/>
      <c r="G22" s="439"/>
      <c r="H22" s="440"/>
      <c r="I22" s="441">
        <f t="shared" si="0"/>
        <v>0</v>
      </c>
      <c r="J22" s="442">
        <f t="shared" si="1"/>
        <v>0</v>
      </c>
      <c r="K22" s="443"/>
      <c r="L22" s="444"/>
      <c r="M22" s="447">
        <f t="shared" si="2"/>
      </c>
      <c r="N22" s="930"/>
      <c r="O22" s="448" t="s">
        <v>183</v>
      </c>
      <c r="P22" s="454" t="e">
        <f>P20/P21</f>
        <v>#DIV/0!</v>
      </c>
      <c r="Q22" s="454" t="e">
        <f>Q20/Q21</f>
        <v>#DIV/0!</v>
      </c>
    </row>
    <row r="23" spans="1:14" ht="14.25">
      <c r="A23" s="433"/>
      <c r="B23" s="434"/>
      <c r="C23" s="435"/>
      <c r="D23" s="436"/>
      <c r="E23" s="437" t="s">
        <v>70</v>
      </c>
      <c r="F23" s="438"/>
      <c r="G23" s="439"/>
      <c r="H23" s="440"/>
      <c r="I23" s="441">
        <f t="shared" si="0"/>
        <v>0</v>
      </c>
      <c r="J23" s="442">
        <f t="shared" si="1"/>
        <v>0</v>
      </c>
      <c r="K23" s="443"/>
      <c r="L23" s="444"/>
      <c r="M23" s="447">
        <f t="shared" si="2"/>
      </c>
      <c r="N23" s="930"/>
    </row>
    <row r="24" spans="1:15" ht="14.25">
      <c r="A24" s="433"/>
      <c r="B24" s="434"/>
      <c r="C24" s="435"/>
      <c r="D24" s="436"/>
      <c r="E24" s="437" t="s">
        <v>70</v>
      </c>
      <c r="F24" s="438"/>
      <c r="G24" s="439"/>
      <c r="H24" s="440"/>
      <c r="I24" s="441">
        <f t="shared" si="0"/>
        <v>0</v>
      </c>
      <c r="J24" s="442">
        <f t="shared" si="1"/>
        <v>0</v>
      </c>
      <c r="K24" s="443"/>
      <c r="L24" s="444"/>
      <c r="M24" s="447">
        <f t="shared" si="2"/>
      </c>
      <c r="N24" s="930"/>
      <c r="O24" s="382" t="s">
        <v>184</v>
      </c>
    </row>
    <row r="25" spans="1:15" ht="14.25">
      <c r="A25" s="433"/>
      <c r="B25" s="434"/>
      <c r="C25" s="435"/>
      <c r="D25" s="436"/>
      <c r="E25" s="437" t="s">
        <v>70</v>
      </c>
      <c r="F25" s="438"/>
      <c r="G25" s="439"/>
      <c r="H25" s="440"/>
      <c r="I25" s="441">
        <f t="shared" si="0"/>
        <v>0</v>
      </c>
      <c r="J25" s="442">
        <f t="shared" si="1"/>
        <v>0</v>
      </c>
      <c r="K25" s="443"/>
      <c r="L25" s="444"/>
      <c r="M25" s="447">
        <f t="shared" si="2"/>
      </c>
      <c r="N25" s="930"/>
      <c r="O25" s="382" t="s">
        <v>185</v>
      </c>
    </row>
    <row r="26" spans="1:14" ht="14.25">
      <c r="A26" s="433"/>
      <c r="B26" s="434"/>
      <c r="C26" s="435"/>
      <c r="D26" s="436"/>
      <c r="E26" s="437" t="s">
        <v>70</v>
      </c>
      <c r="F26" s="438"/>
      <c r="G26" s="439"/>
      <c r="H26" s="440"/>
      <c r="I26" s="441">
        <f t="shared" si="0"/>
        <v>0</v>
      </c>
      <c r="J26" s="442">
        <f t="shared" si="1"/>
        <v>0</v>
      </c>
      <c r="K26" s="443"/>
      <c r="L26" s="444"/>
      <c r="M26" s="447">
        <f t="shared" si="2"/>
      </c>
      <c r="N26" s="930"/>
    </row>
    <row r="27" spans="1:14" ht="14.25">
      <c r="A27" s="433"/>
      <c r="B27" s="434"/>
      <c r="C27" s="435"/>
      <c r="D27" s="436"/>
      <c r="E27" s="437" t="s">
        <v>70</v>
      </c>
      <c r="F27" s="438"/>
      <c r="G27" s="439"/>
      <c r="H27" s="440"/>
      <c r="I27" s="441">
        <f t="shared" si="0"/>
        <v>0</v>
      </c>
      <c r="J27" s="442">
        <f t="shared" si="1"/>
        <v>0</v>
      </c>
      <c r="K27" s="443"/>
      <c r="L27" s="444"/>
      <c r="M27" s="447">
        <f t="shared" si="2"/>
      </c>
      <c r="N27" s="930"/>
    </row>
    <row r="28" spans="1:14" ht="14.25">
      <c r="A28" s="433"/>
      <c r="B28" s="434"/>
      <c r="C28" s="435"/>
      <c r="D28" s="436"/>
      <c r="E28" s="437" t="s">
        <v>70</v>
      </c>
      <c r="F28" s="438"/>
      <c r="G28" s="439"/>
      <c r="H28" s="440"/>
      <c r="I28" s="441">
        <f t="shared" si="0"/>
        <v>0</v>
      </c>
      <c r="J28" s="442">
        <f t="shared" si="1"/>
        <v>0</v>
      </c>
      <c r="K28" s="455"/>
      <c r="L28" s="444"/>
      <c r="M28" s="447">
        <f t="shared" si="2"/>
      </c>
      <c r="N28" s="930"/>
    </row>
    <row r="29" spans="1:14" ht="15" thickBot="1">
      <c r="A29" s="433"/>
      <c r="B29" s="434"/>
      <c r="C29" s="456"/>
      <c r="D29" s="436"/>
      <c r="E29" s="437" t="s">
        <v>70</v>
      </c>
      <c r="F29" s="438"/>
      <c r="G29" s="439"/>
      <c r="H29" s="440"/>
      <c r="I29" s="457">
        <f t="shared" si="0"/>
        <v>0</v>
      </c>
      <c r="J29" s="458">
        <f t="shared" si="1"/>
        <v>0</v>
      </c>
      <c r="K29" s="455"/>
      <c r="L29" s="444"/>
      <c r="M29" s="447">
        <f t="shared" si="2"/>
      </c>
      <c r="N29" s="930"/>
    </row>
    <row r="30" spans="1:14" ht="15.75" thickBot="1">
      <c r="A30" s="459" t="s">
        <v>6</v>
      </c>
      <c r="B30" s="460"/>
      <c r="C30" s="461"/>
      <c r="D30" s="461"/>
      <c r="E30" s="462"/>
      <c r="F30" s="463">
        <f>SUM(F16:F29)</f>
        <v>0</v>
      </c>
      <c r="G30" s="464"/>
      <c r="H30" s="465"/>
      <c r="I30" s="466"/>
      <c r="J30" s="467">
        <f>SUM(J16:J29)</f>
        <v>0</v>
      </c>
      <c r="K30" s="468"/>
      <c r="L30" s="469"/>
      <c r="N30" s="930"/>
    </row>
    <row r="31" spans="2:14" ht="12.75" customHeight="1" thickTop="1">
      <c r="B31" s="470"/>
      <c r="L31" s="471"/>
      <c r="N31" s="383"/>
    </row>
    <row r="32" spans="1:18" ht="15.75" thickBot="1">
      <c r="A32" s="472"/>
      <c r="B32" s="472"/>
      <c r="C32" s="473"/>
      <c r="D32" s="473"/>
      <c r="E32" s="474"/>
      <c r="G32" s="475"/>
      <c r="H32" s="475"/>
      <c r="I32" s="476"/>
      <c r="J32" s="477"/>
      <c r="K32" s="416"/>
      <c r="L32" s="478"/>
      <c r="N32" s="479"/>
      <c r="O32" s="480"/>
      <c r="P32" s="480"/>
      <c r="Q32" s="480"/>
      <c r="R32" s="480"/>
    </row>
    <row r="33" spans="1:18" ht="26.25" thickBot="1">
      <c r="A33" s="481" t="s">
        <v>35</v>
      </c>
      <c r="B33" s="482"/>
      <c r="C33" s="483"/>
      <c r="D33" s="483"/>
      <c r="E33" s="483"/>
      <c r="F33" s="483"/>
      <c r="G33" s="483"/>
      <c r="H33" s="483"/>
      <c r="I33" s="483"/>
      <c r="J33" s="483"/>
      <c r="K33" s="484" t="s">
        <v>186</v>
      </c>
      <c r="L33" s="485"/>
      <c r="N33" s="479"/>
      <c r="O33" s="480"/>
      <c r="P33" s="480"/>
      <c r="Q33" s="480"/>
      <c r="R33" s="480"/>
    </row>
    <row r="34" spans="1:18" ht="12.75">
      <c r="A34" s="486" t="s">
        <v>70</v>
      </c>
      <c r="B34" s="487"/>
      <c r="C34" s="488"/>
      <c r="D34" s="488"/>
      <c r="E34" s="488"/>
      <c r="F34" s="488"/>
      <c r="G34" s="488"/>
      <c r="H34" s="488"/>
      <c r="I34" s="488"/>
      <c r="J34" s="488"/>
      <c r="K34" s="489" t="s">
        <v>187</v>
      </c>
      <c r="L34" s="490"/>
      <c r="N34" s="479"/>
      <c r="O34" s="480"/>
      <c r="P34" s="480"/>
      <c r="Q34" s="480"/>
      <c r="R34" s="480"/>
    </row>
    <row r="35" spans="1:18" ht="14.25" customHeight="1">
      <c r="A35" s="491">
        <v>1</v>
      </c>
      <c r="B35" s="492" t="s">
        <v>188</v>
      </c>
      <c r="C35" s="493"/>
      <c r="D35" s="493"/>
      <c r="E35" s="493"/>
      <c r="F35" s="493"/>
      <c r="G35" s="493"/>
      <c r="H35" s="493"/>
      <c r="I35" s="493"/>
      <c r="J35" s="493"/>
      <c r="K35" s="494">
        <v>70.01</v>
      </c>
      <c r="L35" s="495"/>
      <c r="N35" s="925" t="s">
        <v>189</v>
      </c>
      <c r="O35" s="480"/>
      <c r="P35" s="480"/>
      <c r="Q35" s="480"/>
      <c r="R35" s="480"/>
    </row>
    <row r="36" spans="1:18" ht="14.25" customHeight="1">
      <c r="A36" s="491">
        <v>2</v>
      </c>
      <c r="B36" s="496" t="s">
        <v>190</v>
      </c>
      <c r="C36" s="497"/>
      <c r="D36" s="497"/>
      <c r="E36" s="497"/>
      <c r="F36" s="497"/>
      <c r="G36" s="497"/>
      <c r="H36" s="497"/>
      <c r="I36" s="497"/>
      <c r="J36" s="497"/>
      <c r="K36" s="498">
        <v>60.58</v>
      </c>
      <c r="L36" s="495"/>
      <c r="N36" s="925"/>
      <c r="O36" s="480"/>
      <c r="P36" s="480"/>
      <c r="Q36" s="480"/>
      <c r="R36" s="480"/>
    </row>
    <row r="37" spans="1:18" ht="14.25" customHeight="1">
      <c r="A37" s="491">
        <v>3</v>
      </c>
      <c r="B37" s="496" t="s">
        <v>191</v>
      </c>
      <c r="C37" s="497"/>
      <c r="D37" s="497"/>
      <c r="E37" s="497"/>
      <c r="F37" s="497"/>
      <c r="G37" s="497"/>
      <c r="H37" s="497"/>
      <c r="I37" s="497"/>
      <c r="J37" s="497"/>
      <c r="K37" s="498">
        <v>51.15</v>
      </c>
      <c r="L37" s="495"/>
      <c r="N37" s="925"/>
      <c r="O37" s="480"/>
      <c r="P37" s="480"/>
      <c r="Q37" s="480"/>
      <c r="R37" s="480"/>
    </row>
    <row r="38" spans="1:18" ht="13.5" thickBot="1">
      <c r="A38" s="499">
        <v>4</v>
      </c>
      <c r="B38" s="500" t="s">
        <v>192</v>
      </c>
      <c r="C38" s="501"/>
      <c r="D38" s="501"/>
      <c r="E38" s="501"/>
      <c r="F38" s="501"/>
      <c r="G38" s="501"/>
      <c r="H38" s="501"/>
      <c r="I38" s="501"/>
      <c r="J38" s="501"/>
      <c r="K38" s="502">
        <v>26.99</v>
      </c>
      <c r="L38" s="495"/>
      <c r="N38" s="925"/>
      <c r="O38" s="480"/>
      <c r="P38" s="480"/>
      <c r="Q38" s="480"/>
      <c r="R38" s="480"/>
    </row>
    <row r="39" spans="1:18" ht="14.25">
      <c r="A39" s="503"/>
      <c r="B39" s="504"/>
      <c r="C39" s="504"/>
      <c r="D39" s="504"/>
      <c r="E39" s="505"/>
      <c r="F39" s="506"/>
      <c r="G39" s="506"/>
      <c r="H39" s="507"/>
      <c r="I39" s="507"/>
      <c r="J39" s="508"/>
      <c r="K39" s="503"/>
      <c r="L39" s="503"/>
      <c r="N39" s="479"/>
      <c r="O39" s="480"/>
      <c r="P39" s="480"/>
      <c r="Q39" s="480"/>
      <c r="R39" s="480"/>
    </row>
    <row r="40" spans="1:18" ht="14.25">
      <c r="A40" s="503"/>
      <c r="B40" s="504"/>
      <c r="C40" s="504"/>
      <c r="D40" s="504"/>
      <c r="E40" s="505"/>
      <c r="F40" s="506"/>
      <c r="G40" s="506"/>
      <c r="H40" s="507"/>
      <c r="I40" s="507"/>
      <c r="J40" s="508"/>
      <c r="K40" s="503"/>
      <c r="L40" s="503"/>
      <c r="N40" s="480"/>
      <c r="O40" s="480"/>
      <c r="P40" s="480"/>
      <c r="Q40" s="480"/>
      <c r="R40" s="480"/>
    </row>
    <row r="41" spans="1:18" ht="14.25">
      <c r="A41" s="503"/>
      <c r="B41" s="504"/>
      <c r="C41" s="504"/>
      <c r="D41" s="504"/>
      <c r="E41" s="505"/>
      <c r="F41" s="506"/>
      <c r="G41" s="506"/>
      <c r="H41" s="507"/>
      <c r="I41" s="507"/>
      <c r="J41" s="508"/>
      <c r="K41" s="503"/>
      <c r="L41" s="503"/>
      <c r="N41" s="480"/>
      <c r="O41" s="480"/>
      <c r="P41" s="480"/>
      <c r="Q41" s="480"/>
      <c r="R41" s="480"/>
    </row>
    <row r="42" spans="1:14" s="405" customFormat="1" ht="12.75" customHeight="1" thickBot="1">
      <c r="A42" s="382"/>
      <c r="B42" s="470"/>
      <c r="C42" s="380"/>
      <c r="D42" s="380"/>
      <c r="E42" s="380"/>
      <c r="F42" s="380"/>
      <c r="G42" s="380"/>
      <c r="H42" s="380"/>
      <c r="I42" s="380"/>
      <c r="J42" s="380"/>
      <c r="K42" s="381"/>
      <c r="L42" s="380"/>
      <c r="M42" s="509"/>
      <c r="N42" s="510"/>
    </row>
    <row r="43" spans="1:15" ht="17.25" customHeight="1" thickBot="1" thickTop="1">
      <c r="A43" s="907" t="s">
        <v>193</v>
      </c>
      <c r="B43" s="908"/>
      <c r="C43" s="908"/>
      <c r="D43" s="908"/>
      <c r="E43" s="908"/>
      <c r="F43" s="908"/>
      <c r="G43" s="908"/>
      <c r="H43" s="908"/>
      <c r="I43" s="908"/>
      <c r="J43" s="908"/>
      <c r="K43" s="908"/>
      <c r="L43" s="909"/>
      <c r="M43" s="509"/>
      <c r="N43" s="924" t="s">
        <v>233</v>
      </c>
      <c r="O43" s="924"/>
    </row>
    <row r="44" spans="1:15" ht="5.25" customHeight="1" thickBot="1" thickTop="1">
      <c r="A44" s="511"/>
      <c r="B44" s="512"/>
      <c r="C44" s="512"/>
      <c r="D44" s="512"/>
      <c r="E44" s="512"/>
      <c r="F44" s="513"/>
      <c r="G44" s="513"/>
      <c r="H44" s="513"/>
      <c r="I44" s="513"/>
      <c r="J44" s="513"/>
      <c r="K44" s="514"/>
      <c r="L44" s="513"/>
      <c r="M44" s="515"/>
      <c r="N44" s="924"/>
      <c r="O44" s="924"/>
    </row>
    <row r="45" spans="1:15" ht="15.75" customHeight="1" thickTop="1">
      <c r="A45" s="516" t="s">
        <v>194</v>
      </c>
      <c r="B45" s="517"/>
      <c r="C45" s="517"/>
      <c r="D45" s="517"/>
      <c r="E45" s="518"/>
      <c r="F45" s="519"/>
      <c r="G45" s="520"/>
      <c r="H45" s="520"/>
      <c r="I45" s="521"/>
      <c r="J45" s="520"/>
      <c r="K45" s="520"/>
      <c r="L45" s="522"/>
      <c r="M45" s="509"/>
      <c r="N45" s="924"/>
      <c r="O45" s="924"/>
    </row>
    <row r="46" spans="1:15" ht="12.75" customHeight="1">
      <c r="A46" s="910"/>
      <c r="B46" s="911" t="s">
        <v>195</v>
      </c>
      <c r="C46" s="911"/>
      <c r="D46" s="911"/>
      <c r="E46" s="912" t="s">
        <v>196</v>
      </c>
      <c r="F46" s="913" t="s">
        <v>263</v>
      </c>
      <c r="G46" s="913" t="s">
        <v>197</v>
      </c>
      <c r="H46" s="904" t="s">
        <v>198</v>
      </c>
      <c r="I46" s="852"/>
      <c r="J46" s="913" t="s">
        <v>199</v>
      </c>
      <c r="K46" s="915" t="s">
        <v>200</v>
      </c>
      <c r="L46" s="524"/>
      <c r="M46" s="509"/>
      <c r="N46" s="924"/>
      <c r="O46" s="924"/>
    </row>
    <row r="47" spans="1:15" ht="57" customHeight="1">
      <c r="A47" s="910"/>
      <c r="B47" s="911"/>
      <c r="C47" s="911"/>
      <c r="D47" s="911"/>
      <c r="E47" s="912"/>
      <c r="F47" s="914"/>
      <c r="G47" s="914"/>
      <c r="H47" s="525" t="s">
        <v>201</v>
      </c>
      <c r="I47" s="429" t="s">
        <v>202</v>
      </c>
      <c r="J47" s="914"/>
      <c r="K47" s="915"/>
      <c r="L47" s="526" t="s">
        <v>101</v>
      </c>
      <c r="M47" s="509"/>
      <c r="N47" s="924"/>
      <c r="O47" s="924"/>
    </row>
    <row r="48" spans="1:15" ht="16.5" customHeight="1">
      <c r="A48" s="527"/>
      <c r="B48" s="897"/>
      <c r="C48" s="968"/>
      <c r="D48" s="969"/>
      <c r="E48" s="528"/>
      <c r="F48" s="528"/>
      <c r="G48" s="529"/>
      <c r="H48" s="530"/>
      <c r="I48" s="531"/>
      <c r="J48" s="532"/>
      <c r="K48" s="533">
        <f>IF(ISERROR(F48/H48*I48*J48),"",(F48/H48*I48*J48))</f>
      </c>
      <c r="L48" s="534"/>
      <c r="M48" s="509"/>
      <c r="N48" s="906" t="s">
        <v>234</v>
      </c>
      <c r="O48" s="906"/>
    </row>
    <row r="49" spans="1:15" ht="16.5" customHeight="1">
      <c r="A49" s="527"/>
      <c r="B49" s="897"/>
      <c r="C49" s="968"/>
      <c r="D49" s="969"/>
      <c r="E49" s="528"/>
      <c r="F49" s="535"/>
      <c r="G49" s="529"/>
      <c r="H49" s="530"/>
      <c r="I49" s="531"/>
      <c r="J49" s="532"/>
      <c r="K49" s="533">
        <f aca="true" t="shared" si="3" ref="K49:K55">IF(ISERROR(F49/H49*I49*J49),"",(F49/H49*I49*J49))</f>
      </c>
      <c r="L49" s="534"/>
      <c r="M49" s="509"/>
      <c r="N49" s="906"/>
      <c r="O49" s="906"/>
    </row>
    <row r="50" spans="1:15" ht="16.5" customHeight="1">
      <c r="A50" s="527"/>
      <c r="B50" s="897"/>
      <c r="C50" s="968"/>
      <c r="D50" s="969"/>
      <c r="E50" s="528"/>
      <c r="F50" s="535"/>
      <c r="G50" s="529"/>
      <c r="H50" s="530"/>
      <c r="I50" s="531"/>
      <c r="J50" s="532"/>
      <c r="K50" s="533">
        <f t="shared" si="3"/>
      </c>
      <c r="L50" s="534"/>
      <c r="M50" s="509"/>
      <c r="N50" s="906"/>
      <c r="O50" s="906"/>
    </row>
    <row r="51" spans="1:15" ht="16.5" customHeight="1">
      <c r="A51" s="527"/>
      <c r="B51" s="897"/>
      <c r="C51" s="968"/>
      <c r="D51" s="969"/>
      <c r="E51" s="528"/>
      <c r="F51" s="535"/>
      <c r="G51" s="536"/>
      <c r="H51" s="530"/>
      <c r="I51" s="531"/>
      <c r="J51" s="532"/>
      <c r="K51" s="533">
        <f t="shared" si="3"/>
      </c>
      <c r="L51" s="534"/>
      <c r="M51" s="509"/>
      <c r="N51" s="906"/>
      <c r="O51" s="906"/>
    </row>
    <row r="52" spans="1:15" ht="16.5" customHeight="1">
      <c r="A52" s="527"/>
      <c r="B52" s="897"/>
      <c r="C52" s="968"/>
      <c r="D52" s="969"/>
      <c r="E52" s="528"/>
      <c r="F52" s="535"/>
      <c r="G52" s="536"/>
      <c r="H52" s="530"/>
      <c r="I52" s="531"/>
      <c r="J52" s="532"/>
      <c r="K52" s="533">
        <f t="shared" si="3"/>
      </c>
      <c r="L52" s="534"/>
      <c r="M52" s="509"/>
      <c r="N52" s="906"/>
      <c r="O52" s="906"/>
    </row>
    <row r="53" spans="1:15" ht="16.5" customHeight="1">
      <c r="A53" s="527"/>
      <c r="B53" s="897"/>
      <c r="C53" s="968"/>
      <c r="D53" s="969"/>
      <c r="E53" s="528"/>
      <c r="F53" s="535"/>
      <c r="G53" s="536"/>
      <c r="H53" s="530"/>
      <c r="I53" s="531"/>
      <c r="J53" s="532"/>
      <c r="K53" s="533">
        <f t="shared" si="3"/>
      </c>
      <c r="L53" s="534"/>
      <c r="M53" s="509"/>
      <c r="N53" s="923" t="s">
        <v>203</v>
      </c>
      <c r="O53" s="923"/>
    </row>
    <row r="54" spans="1:15" ht="16.5" customHeight="1">
      <c r="A54" s="527"/>
      <c r="B54" s="897"/>
      <c r="C54" s="968"/>
      <c r="D54" s="969"/>
      <c r="E54" s="528"/>
      <c r="F54" s="535"/>
      <c r="G54" s="536"/>
      <c r="H54" s="530"/>
      <c r="I54" s="531"/>
      <c r="J54" s="532"/>
      <c r="K54" s="533">
        <f t="shared" si="3"/>
      </c>
      <c r="L54" s="534"/>
      <c r="M54" s="509"/>
      <c r="N54" s="923"/>
      <c r="O54" s="923"/>
    </row>
    <row r="55" spans="1:15" ht="16.5" customHeight="1" thickBot="1">
      <c r="A55" s="527"/>
      <c r="B55" s="894"/>
      <c r="C55" s="895"/>
      <c r="D55" s="896"/>
      <c r="E55" s="537"/>
      <c r="F55" s="538"/>
      <c r="G55" s="539"/>
      <c r="H55" s="540"/>
      <c r="I55" s="541"/>
      <c r="J55" s="542"/>
      <c r="K55" s="458">
        <f t="shared" si="3"/>
      </c>
      <c r="L55" s="543"/>
      <c r="M55" s="509"/>
      <c r="N55" s="923"/>
      <c r="O55" s="923"/>
    </row>
    <row r="56" spans="1:14" ht="12.75" customHeight="1" thickBot="1">
      <c r="A56" s="459" t="s">
        <v>6</v>
      </c>
      <c r="B56" s="544"/>
      <c r="C56" s="544"/>
      <c r="D56" s="544"/>
      <c r="E56" s="545"/>
      <c r="F56" s="545"/>
      <c r="G56" s="546"/>
      <c r="H56" s="547"/>
      <c r="I56" s="548"/>
      <c r="J56" s="549"/>
      <c r="K56" s="467">
        <f>SUM(K48:K55)</f>
        <v>0</v>
      </c>
      <c r="L56" s="550"/>
      <c r="M56" s="509"/>
      <c r="N56" s="551"/>
    </row>
    <row r="57" spans="1:14" ht="12.75" customHeight="1" thickBot="1" thickTop="1">
      <c r="A57" s="552"/>
      <c r="B57" s="553"/>
      <c r="C57" s="554"/>
      <c r="D57" s="554"/>
      <c r="E57" s="554"/>
      <c r="F57" s="475"/>
      <c r="G57" s="475"/>
      <c r="H57" s="555"/>
      <c r="I57" s="475"/>
      <c r="J57" s="475"/>
      <c r="K57" s="476"/>
      <c r="L57" s="556"/>
      <c r="M57" s="416"/>
      <c r="N57" s="551"/>
    </row>
    <row r="58" spans="1:14" ht="15.75" thickTop="1">
      <c r="A58" s="557" t="s">
        <v>204</v>
      </c>
      <c r="B58" s="558"/>
      <c r="C58" s="559"/>
      <c r="D58" s="559"/>
      <c r="E58" s="559"/>
      <c r="F58" s="559"/>
      <c r="G58" s="560"/>
      <c r="H58" s="560"/>
      <c r="I58" s="560"/>
      <c r="J58" s="560"/>
      <c r="K58" s="560"/>
      <c r="L58" s="561"/>
      <c r="M58" s="509"/>
      <c r="N58" s="551"/>
    </row>
    <row r="59" spans="1:14" ht="38.25">
      <c r="A59" s="562"/>
      <c r="B59" s="889" t="s">
        <v>205</v>
      </c>
      <c r="C59" s="890"/>
      <c r="D59" s="890"/>
      <c r="E59" s="890"/>
      <c r="F59" s="890"/>
      <c r="G59" s="905"/>
      <c r="H59" s="904" t="s">
        <v>206</v>
      </c>
      <c r="I59" s="899"/>
      <c r="J59" s="523" t="s">
        <v>207</v>
      </c>
      <c r="K59" s="430" t="s">
        <v>208</v>
      </c>
      <c r="L59" s="526" t="s">
        <v>101</v>
      </c>
      <c r="M59" s="509"/>
      <c r="N59" s="551"/>
    </row>
    <row r="60" spans="1:15" ht="14.25" customHeight="1">
      <c r="A60" s="527"/>
      <c r="B60" s="897"/>
      <c r="C60" s="851"/>
      <c r="D60" s="851"/>
      <c r="E60" s="851"/>
      <c r="F60" s="851"/>
      <c r="G60" s="852"/>
      <c r="H60" s="898"/>
      <c r="I60" s="899"/>
      <c r="J60" s="563"/>
      <c r="K60" s="533">
        <f aca="true" t="shared" si="4" ref="K60:K67">IF(ISERROR(H60*J60)," ",(H60*J60))</f>
        <v>0</v>
      </c>
      <c r="L60" s="534"/>
      <c r="M60" s="509"/>
      <c r="N60" s="917" t="s">
        <v>235</v>
      </c>
      <c r="O60" s="917"/>
    </row>
    <row r="61" spans="1:15" ht="14.25">
      <c r="A61" s="564"/>
      <c r="B61" s="897"/>
      <c r="C61" s="851"/>
      <c r="D61" s="851"/>
      <c r="E61" s="851"/>
      <c r="F61" s="851"/>
      <c r="G61" s="852"/>
      <c r="H61" s="898"/>
      <c r="I61" s="899"/>
      <c r="J61" s="563"/>
      <c r="K61" s="533">
        <f t="shared" si="4"/>
        <v>0</v>
      </c>
      <c r="L61" s="534"/>
      <c r="M61" s="509"/>
      <c r="N61" s="917"/>
      <c r="O61" s="917"/>
    </row>
    <row r="62" spans="1:15" ht="14.25">
      <c r="A62" s="564"/>
      <c r="B62" s="897"/>
      <c r="C62" s="851"/>
      <c r="D62" s="851"/>
      <c r="E62" s="851"/>
      <c r="F62" s="851"/>
      <c r="G62" s="852"/>
      <c r="H62" s="898"/>
      <c r="I62" s="899"/>
      <c r="J62" s="563"/>
      <c r="K62" s="533">
        <f t="shared" si="4"/>
        <v>0</v>
      </c>
      <c r="L62" s="534"/>
      <c r="M62" s="509"/>
      <c r="N62" s="917"/>
      <c r="O62" s="917"/>
    </row>
    <row r="63" spans="1:15" ht="14.25">
      <c r="A63" s="564"/>
      <c r="B63" s="897"/>
      <c r="C63" s="851"/>
      <c r="D63" s="851"/>
      <c r="E63" s="851"/>
      <c r="F63" s="851"/>
      <c r="G63" s="852"/>
      <c r="H63" s="898"/>
      <c r="I63" s="899"/>
      <c r="J63" s="563"/>
      <c r="K63" s="533">
        <f t="shared" si="4"/>
        <v>0</v>
      </c>
      <c r="L63" s="534"/>
      <c r="M63" s="509"/>
      <c r="N63" s="917"/>
      <c r="O63" s="917"/>
    </row>
    <row r="64" spans="1:15" ht="14.25" customHeight="1">
      <c r="A64" s="564"/>
      <c r="B64" s="897"/>
      <c r="C64" s="851"/>
      <c r="D64" s="851"/>
      <c r="E64" s="851"/>
      <c r="F64" s="851"/>
      <c r="G64" s="852"/>
      <c r="H64" s="898"/>
      <c r="I64" s="899"/>
      <c r="J64" s="563"/>
      <c r="K64" s="533">
        <f t="shared" si="4"/>
        <v>0</v>
      </c>
      <c r="L64" s="534"/>
      <c r="M64" s="509"/>
      <c r="N64" s="917"/>
      <c r="O64" s="917"/>
    </row>
    <row r="65" spans="1:15" ht="14.25">
      <c r="A65" s="564"/>
      <c r="B65" s="897"/>
      <c r="C65" s="851"/>
      <c r="D65" s="851"/>
      <c r="E65" s="851"/>
      <c r="F65" s="851"/>
      <c r="G65" s="852"/>
      <c r="H65" s="898"/>
      <c r="I65" s="899"/>
      <c r="J65" s="563"/>
      <c r="K65" s="533">
        <f t="shared" si="4"/>
        <v>0</v>
      </c>
      <c r="L65" s="534"/>
      <c r="M65" s="509"/>
      <c r="N65" s="917"/>
      <c r="O65" s="917"/>
    </row>
    <row r="66" spans="1:15" ht="14.25" customHeight="1">
      <c r="A66" s="564"/>
      <c r="B66" s="897"/>
      <c r="C66" s="851"/>
      <c r="D66" s="851"/>
      <c r="E66" s="851"/>
      <c r="F66" s="851"/>
      <c r="G66" s="852"/>
      <c r="H66" s="898"/>
      <c r="I66" s="899"/>
      <c r="J66" s="563"/>
      <c r="K66" s="533">
        <f t="shared" si="4"/>
        <v>0</v>
      </c>
      <c r="L66" s="534"/>
      <c r="M66" s="509"/>
      <c r="N66" s="906" t="s">
        <v>209</v>
      </c>
      <c r="O66" s="906"/>
    </row>
    <row r="67" spans="1:15" ht="15" thickBot="1">
      <c r="A67" s="564"/>
      <c r="B67" s="894"/>
      <c r="C67" s="900"/>
      <c r="D67" s="900"/>
      <c r="E67" s="900"/>
      <c r="F67" s="900"/>
      <c r="G67" s="901"/>
      <c r="H67" s="902"/>
      <c r="I67" s="903"/>
      <c r="J67" s="565"/>
      <c r="K67" s="458">
        <f t="shared" si="4"/>
        <v>0</v>
      </c>
      <c r="L67" s="543"/>
      <c r="M67" s="509"/>
      <c r="N67" s="906"/>
      <c r="O67" s="906"/>
    </row>
    <row r="68" spans="1:15" ht="15.75" customHeight="1" thickBot="1">
      <c r="A68" s="459" t="s">
        <v>6</v>
      </c>
      <c r="B68" s="461"/>
      <c r="C68" s="461"/>
      <c r="D68" s="461"/>
      <c r="E68" s="461"/>
      <c r="F68" s="545"/>
      <c r="G68" s="545"/>
      <c r="H68" s="546"/>
      <c r="I68" s="547"/>
      <c r="J68" s="549"/>
      <c r="K68" s="467">
        <f>SUM(K60:K67)</f>
        <v>0</v>
      </c>
      <c r="L68" s="566"/>
      <c r="M68" s="509"/>
      <c r="N68" s="918" t="s">
        <v>210</v>
      </c>
      <c r="O68" s="918"/>
    </row>
    <row r="69" spans="1:15" ht="12" customHeight="1" thickTop="1">
      <c r="A69" s="554"/>
      <c r="B69" s="554"/>
      <c r="C69" s="554"/>
      <c r="D69" s="554"/>
      <c r="E69" s="554"/>
      <c r="F69" s="475"/>
      <c r="G69" s="475"/>
      <c r="H69" s="555"/>
      <c r="I69" s="475"/>
      <c r="J69" s="475"/>
      <c r="K69" s="476"/>
      <c r="L69" s="477"/>
      <c r="M69" s="416"/>
      <c r="N69" s="918"/>
      <c r="O69" s="918"/>
    </row>
    <row r="70" spans="2:14" ht="13.5" customHeight="1" thickBot="1">
      <c r="B70" s="403"/>
      <c r="C70" s="567"/>
      <c r="D70" s="567"/>
      <c r="E70" s="567"/>
      <c r="I70" s="380"/>
      <c r="K70" s="381"/>
      <c r="L70" s="380"/>
      <c r="M70" s="416"/>
      <c r="N70" s="568"/>
    </row>
    <row r="71" spans="1:14" ht="21" customHeight="1" thickTop="1">
      <c r="A71" s="887" t="s">
        <v>211</v>
      </c>
      <c r="B71" s="887"/>
      <c r="C71" s="887"/>
      <c r="D71" s="887"/>
      <c r="E71" s="887"/>
      <c r="F71" s="887"/>
      <c r="G71" s="887"/>
      <c r="H71" s="887"/>
      <c r="I71" s="887"/>
      <c r="J71" s="887"/>
      <c r="K71" s="887"/>
      <c r="L71" s="963"/>
      <c r="M71" s="422"/>
      <c r="N71" s="569"/>
    </row>
    <row r="72" spans="1:15" ht="25.5">
      <c r="A72" s="562"/>
      <c r="B72" s="964" t="s">
        <v>212</v>
      </c>
      <c r="C72" s="965"/>
      <c r="D72" s="965"/>
      <c r="E72" s="966"/>
      <c r="F72" s="428" t="s">
        <v>213</v>
      </c>
      <c r="G72" s="428" t="s">
        <v>73</v>
      </c>
      <c r="H72" s="430" t="s">
        <v>74</v>
      </c>
      <c r="I72" s="570" t="s">
        <v>214</v>
      </c>
      <c r="J72" s="430" t="s">
        <v>215</v>
      </c>
      <c r="K72" s="571" t="s">
        <v>216</v>
      </c>
      <c r="L72" s="572" t="s">
        <v>101</v>
      </c>
      <c r="M72" s="509"/>
      <c r="N72" s="919" t="s">
        <v>236</v>
      </c>
      <c r="O72" s="919"/>
    </row>
    <row r="73" spans="1:15" ht="14.25">
      <c r="A73" s="527"/>
      <c r="B73" s="897"/>
      <c r="C73" s="851"/>
      <c r="D73" s="851"/>
      <c r="E73" s="852"/>
      <c r="F73" s="573"/>
      <c r="G73" s="574"/>
      <c r="H73" s="574"/>
      <c r="I73" s="575"/>
      <c r="J73" s="576"/>
      <c r="K73" s="577"/>
      <c r="L73" s="534"/>
      <c r="M73" s="509"/>
      <c r="N73" s="919"/>
      <c r="O73" s="919"/>
    </row>
    <row r="74" spans="1:15" ht="14.25">
      <c r="A74" s="527"/>
      <c r="B74" s="897"/>
      <c r="C74" s="851"/>
      <c r="D74" s="851"/>
      <c r="E74" s="852"/>
      <c r="F74" s="573"/>
      <c r="G74" s="574"/>
      <c r="H74" s="574"/>
      <c r="I74" s="578"/>
      <c r="J74" s="576"/>
      <c r="K74" s="579"/>
      <c r="L74" s="534"/>
      <c r="M74" s="509"/>
      <c r="N74" s="919"/>
      <c r="O74" s="919"/>
    </row>
    <row r="75" spans="1:15" ht="14.25">
      <c r="A75" s="527"/>
      <c r="B75" s="897"/>
      <c r="C75" s="851"/>
      <c r="D75" s="851"/>
      <c r="E75" s="852"/>
      <c r="F75" s="573"/>
      <c r="G75" s="574"/>
      <c r="H75" s="574"/>
      <c r="I75" s="578"/>
      <c r="J75" s="576"/>
      <c r="K75" s="579"/>
      <c r="L75" s="534"/>
      <c r="M75" s="509"/>
      <c r="N75" s="919"/>
      <c r="O75" s="919"/>
    </row>
    <row r="76" spans="1:15" ht="14.25">
      <c r="A76" s="527"/>
      <c r="B76" s="897"/>
      <c r="C76" s="851"/>
      <c r="D76" s="851"/>
      <c r="E76" s="852"/>
      <c r="F76" s="573"/>
      <c r="G76" s="574"/>
      <c r="H76" s="574"/>
      <c r="I76" s="578"/>
      <c r="J76" s="576"/>
      <c r="K76" s="579"/>
      <c r="L76" s="534"/>
      <c r="M76" s="509"/>
      <c r="N76" s="919"/>
      <c r="O76" s="919"/>
    </row>
    <row r="77" spans="1:15" ht="14.25">
      <c r="A77" s="527"/>
      <c r="B77" s="897"/>
      <c r="C77" s="851"/>
      <c r="D77" s="851"/>
      <c r="E77" s="852"/>
      <c r="F77" s="573"/>
      <c r="G77" s="574"/>
      <c r="H77" s="574"/>
      <c r="I77" s="578"/>
      <c r="J77" s="576"/>
      <c r="K77" s="579"/>
      <c r="L77" s="534"/>
      <c r="M77" s="509"/>
      <c r="N77" s="919"/>
      <c r="O77" s="919"/>
    </row>
    <row r="78" spans="1:15" ht="14.25">
      <c r="A78" s="527"/>
      <c r="B78" s="897"/>
      <c r="C78" s="851"/>
      <c r="D78" s="851"/>
      <c r="E78" s="852"/>
      <c r="F78" s="573"/>
      <c r="G78" s="574"/>
      <c r="H78" s="574"/>
      <c r="I78" s="578"/>
      <c r="J78" s="576"/>
      <c r="K78" s="579"/>
      <c r="L78" s="534"/>
      <c r="M78" s="509"/>
      <c r="N78" s="919"/>
      <c r="O78" s="919"/>
    </row>
    <row r="79" spans="1:15" ht="15.75" thickBot="1">
      <c r="A79" s="580"/>
      <c r="B79" s="882"/>
      <c r="C79" s="883"/>
      <c r="D79" s="883"/>
      <c r="E79" s="884"/>
      <c r="F79" s="581"/>
      <c r="G79" s="582"/>
      <c r="H79" s="582"/>
      <c r="I79" s="583"/>
      <c r="J79" s="584"/>
      <c r="K79" s="585"/>
      <c r="L79" s="543"/>
      <c r="M79" s="509"/>
      <c r="N79" s="919"/>
      <c r="O79" s="919"/>
    </row>
    <row r="80" spans="1:15" ht="15.75" thickBot="1">
      <c r="A80" s="586" t="s">
        <v>6</v>
      </c>
      <c r="B80" s="544"/>
      <c r="C80" s="544"/>
      <c r="D80" s="544"/>
      <c r="E80" s="544"/>
      <c r="F80" s="547"/>
      <c r="G80" s="546"/>
      <c r="H80" s="547"/>
      <c r="I80" s="547"/>
      <c r="J80" s="587"/>
      <c r="K80" s="588">
        <f>SUM(K73:K79)</f>
        <v>0</v>
      </c>
      <c r="L80" s="566"/>
      <c r="M80" s="509"/>
      <c r="N80" s="919"/>
      <c r="O80" s="919"/>
    </row>
    <row r="81" spans="1:14" ht="15.75" thickTop="1">
      <c r="A81" s="554"/>
      <c r="B81" s="554"/>
      <c r="C81" s="554"/>
      <c r="D81" s="554"/>
      <c r="E81" s="554"/>
      <c r="F81" s="589"/>
      <c r="G81" s="475"/>
      <c r="H81" s="555"/>
      <c r="I81" s="475"/>
      <c r="J81" s="475"/>
      <c r="K81" s="476"/>
      <c r="L81" s="590"/>
      <c r="M81" s="416"/>
      <c r="N81" s="569"/>
    </row>
    <row r="82" spans="3:14" ht="13.5" thickBot="1">
      <c r="C82" s="381"/>
      <c r="D82" s="381"/>
      <c r="E82" s="381"/>
      <c r="I82" s="380"/>
      <c r="K82" s="381"/>
      <c r="L82" s="380"/>
      <c r="M82" s="416"/>
      <c r="N82" s="569"/>
    </row>
    <row r="83" spans="1:14" ht="16.5" customHeight="1" thickTop="1">
      <c r="A83" s="887" t="s">
        <v>217</v>
      </c>
      <c r="B83" s="866"/>
      <c r="C83" s="866"/>
      <c r="D83" s="866"/>
      <c r="E83" s="866"/>
      <c r="F83" s="866"/>
      <c r="G83" s="866"/>
      <c r="H83" s="866"/>
      <c r="I83" s="866"/>
      <c r="J83" s="866"/>
      <c r="K83" s="866"/>
      <c r="L83" s="888"/>
      <c r="M83" s="509"/>
      <c r="N83" s="569"/>
    </row>
    <row r="84" spans="1:15" ht="38.25">
      <c r="A84" s="591"/>
      <c r="B84" s="889" t="s">
        <v>218</v>
      </c>
      <c r="C84" s="890"/>
      <c r="D84" s="891"/>
      <c r="E84" s="892"/>
      <c r="F84" s="428" t="s">
        <v>219</v>
      </c>
      <c r="G84" s="428" t="s">
        <v>73</v>
      </c>
      <c r="H84" s="430" t="s">
        <v>74</v>
      </c>
      <c r="I84" s="592" t="s">
        <v>220</v>
      </c>
      <c r="J84" s="593" t="s">
        <v>215</v>
      </c>
      <c r="K84" s="593" t="s">
        <v>216</v>
      </c>
      <c r="L84" s="572" t="s">
        <v>101</v>
      </c>
      <c r="M84" s="509"/>
      <c r="N84" s="917" t="s">
        <v>237</v>
      </c>
      <c r="O84" s="917"/>
    </row>
    <row r="85" spans="1:15" ht="13.5" customHeight="1">
      <c r="A85" s="594"/>
      <c r="B85" s="893"/>
      <c r="C85" s="851"/>
      <c r="D85" s="851"/>
      <c r="E85" s="852"/>
      <c r="F85" s="595"/>
      <c r="G85" s="596"/>
      <c r="H85" s="596"/>
      <c r="I85" s="575"/>
      <c r="J85" s="597"/>
      <c r="K85" s="598"/>
      <c r="L85" s="599"/>
      <c r="M85" s="509"/>
      <c r="N85" s="917"/>
      <c r="O85" s="917"/>
    </row>
    <row r="86" spans="1:15" ht="14.25">
      <c r="A86" s="600"/>
      <c r="B86" s="893"/>
      <c r="C86" s="851"/>
      <c r="D86" s="851"/>
      <c r="E86" s="852"/>
      <c r="F86" s="595"/>
      <c r="G86" s="596"/>
      <c r="H86" s="596"/>
      <c r="I86" s="575"/>
      <c r="J86" s="597"/>
      <c r="K86" s="598"/>
      <c r="L86" s="599"/>
      <c r="M86" s="509"/>
      <c r="N86" s="917"/>
      <c r="O86" s="917"/>
    </row>
    <row r="87" spans="1:15" ht="14.25">
      <c r="A87" s="600"/>
      <c r="B87" s="893"/>
      <c r="C87" s="851"/>
      <c r="D87" s="851"/>
      <c r="E87" s="852"/>
      <c r="F87" s="595"/>
      <c r="G87" s="596"/>
      <c r="H87" s="596"/>
      <c r="I87" s="575"/>
      <c r="J87" s="597"/>
      <c r="K87" s="598"/>
      <c r="L87" s="599"/>
      <c r="M87" s="509"/>
      <c r="N87" s="917"/>
      <c r="O87" s="917"/>
    </row>
    <row r="88" spans="1:15" ht="14.25">
      <c r="A88" s="600"/>
      <c r="B88" s="893"/>
      <c r="C88" s="851"/>
      <c r="D88" s="851"/>
      <c r="E88" s="852"/>
      <c r="F88" s="595"/>
      <c r="G88" s="596"/>
      <c r="H88" s="596"/>
      <c r="I88" s="575"/>
      <c r="J88" s="597"/>
      <c r="K88" s="598"/>
      <c r="L88" s="599"/>
      <c r="M88" s="509"/>
      <c r="N88" s="917"/>
      <c r="O88" s="917"/>
    </row>
    <row r="89" spans="1:15" ht="14.25">
      <c r="A89" s="600"/>
      <c r="B89" s="893"/>
      <c r="C89" s="851"/>
      <c r="D89" s="851"/>
      <c r="E89" s="852"/>
      <c r="F89" s="595"/>
      <c r="G89" s="596"/>
      <c r="H89" s="596"/>
      <c r="I89" s="575"/>
      <c r="J89" s="597"/>
      <c r="K89" s="598"/>
      <c r="L89" s="599"/>
      <c r="M89" s="509"/>
      <c r="N89" s="917"/>
      <c r="O89" s="917"/>
    </row>
    <row r="90" spans="1:15" ht="14.25">
      <c r="A90" s="600"/>
      <c r="B90" s="893"/>
      <c r="C90" s="851"/>
      <c r="D90" s="851"/>
      <c r="E90" s="852"/>
      <c r="F90" s="595"/>
      <c r="G90" s="596"/>
      <c r="H90" s="596"/>
      <c r="I90" s="575"/>
      <c r="J90" s="597"/>
      <c r="K90" s="598"/>
      <c r="L90" s="599"/>
      <c r="M90" s="509"/>
      <c r="N90" s="917"/>
      <c r="O90" s="917"/>
    </row>
    <row r="91" spans="1:15" ht="15" thickBot="1">
      <c r="A91" s="600"/>
      <c r="B91" s="967"/>
      <c r="C91" s="900"/>
      <c r="D91" s="900"/>
      <c r="E91" s="901"/>
      <c r="F91" s="601"/>
      <c r="G91" s="602"/>
      <c r="H91" s="602"/>
      <c r="I91" s="575"/>
      <c r="J91" s="597"/>
      <c r="K91" s="598"/>
      <c r="L91" s="603"/>
      <c r="M91" s="509"/>
      <c r="N91" s="917"/>
      <c r="O91" s="917"/>
    </row>
    <row r="92" spans="1:14" ht="15.75" thickBot="1">
      <c r="A92" s="459" t="s">
        <v>6</v>
      </c>
      <c r="B92" s="461"/>
      <c r="C92" s="461"/>
      <c r="D92" s="461"/>
      <c r="E92" s="461"/>
      <c r="F92" s="545"/>
      <c r="G92" s="604"/>
      <c r="H92" s="545"/>
      <c r="I92" s="545"/>
      <c r="J92" s="549"/>
      <c r="K92" s="467">
        <f>SUM(K85:K91)</f>
        <v>0</v>
      </c>
      <c r="L92" s="605"/>
      <c r="M92" s="509"/>
      <c r="N92" s="551"/>
    </row>
    <row r="93" spans="1:14" ht="15.75" thickTop="1">
      <c r="A93" s="554"/>
      <c r="B93" s="554"/>
      <c r="C93" s="554"/>
      <c r="D93" s="554"/>
      <c r="E93" s="554"/>
      <c r="F93" s="589"/>
      <c r="G93" s="475"/>
      <c r="H93" s="555"/>
      <c r="I93" s="475"/>
      <c r="J93" s="475"/>
      <c r="K93" s="476"/>
      <c r="L93" s="477"/>
      <c r="M93" s="416"/>
      <c r="N93" s="551"/>
    </row>
    <row r="94" spans="1:14" ht="15.75" thickBot="1">
      <c r="A94" s="606"/>
      <c r="B94" s="606"/>
      <c r="C94" s="606"/>
      <c r="D94" s="606"/>
      <c r="E94" s="606"/>
      <c r="F94" s="607"/>
      <c r="G94" s="608"/>
      <c r="H94" s="609"/>
      <c r="I94" s="608"/>
      <c r="J94" s="608"/>
      <c r="K94" s="610"/>
      <c r="L94" s="611"/>
      <c r="M94" s="416"/>
      <c r="N94" s="551"/>
    </row>
    <row r="95" spans="1:14" ht="16.5" customHeight="1" thickTop="1">
      <c r="A95" s="863" t="s">
        <v>221</v>
      </c>
      <c r="B95" s="864"/>
      <c r="C95" s="865"/>
      <c r="D95" s="865"/>
      <c r="E95" s="865"/>
      <c r="F95" s="865"/>
      <c r="G95" s="865"/>
      <c r="H95" s="865"/>
      <c r="I95" s="865"/>
      <c r="J95" s="865"/>
      <c r="K95" s="865"/>
      <c r="L95" s="867"/>
      <c r="M95" s="509"/>
      <c r="N95" s="551"/>
    </row>
    <row r="96" spans="1:15" ht="12" customHeight="1">
      <c r="A96" s="953"/>
      <c r="B96" s="855" t="s">
        <v>222</v>
      </c>
      <c r="C96" s="612"/>
      <c r="D96" s="613"/>
      <c r="E96" s="954" t="s">
        <v>223</v>
      </c>
      <c r="F96" s="955" t="s">
        <v>167</v>
      </c>
      <c r="G96" s="956"/>
      <c r="H96" s="959" t="s">
        <v>224</v>
      </c>
      <c r="I96" s="960"/>
      <c r="J96" s="915" t="s">
        <v>225</v>
      </c>
      <c r="K96" s="954" t="s">
        <v>226</v>
      </c>
      <c r="L96" s="961" t="s">
        <v>101</v>
      </c>
      <c r="M96" s="509"/>
      <c r="N96" s="917" t="s">
        <v>238</v>
      </c>
      <c r="O96" s="917"/>
    </row>
    <row r="97" spans="1:15" ht="13.5" customHeight="1">
      <c r="A97" s="953"/>
      <c r="B97" s="856"/>
      <c r="C97" s="614"/>
      <c r="D97" s="615"/>
      <c r="E97" s="954"/>
      <c r="F97" s="957"/>
      <c r="G97" s="958"/>
      <c r="H97" s="616" t="s">
        <v>71</v>
      </c>
      <c r="I97" s="428" t="s">
        <v>72</v>
      </c>
      <c r="J97" s="915"/>
      <c r="K97" s="954"/>
      <c r="L97" s="962"/>
      <c r="M97" s="509"/>
      <c r="N97" s="917"/>
      <c r="O97" s="917"/>
    </row>
    <row r="98" spans="1:15" ht="14.25">
      <c r="A98" s="600"/>
      <c r="B98" s="850"/>
      <c r="C98" s="851"/>
      <c r="D98" s="852"/>
      <c r="E98" s="617"/>
      <c r="F98" s="880"/>
      <c r="G98" s="881"/>
      <c r="H98" s="618"/>
      <c r="I98" s="619"/>
      <c r="J98" s="620"/>
      <c r="K98" s="620"/>
      <c r="L98" s="621"/>
      <c r="M98" s="509"/>
      <c r="N98" s="917"/>
      <c r="O98" s="917"/>
    </row>
    <row r="99" spans="1:15" ht="14.25">
      <c r="A99" s="600"/>
      <c r="B99" s="850"/>
      <c r="C99" s="851"/>
      <c r="D99" s="852"/>
      <c r="E99" s="617"/>
      <c r="F99" s="880"/>
      <c r="G99" s="881"/>
      <c r="H99" s="618"/>
      <c r="I99" s="622"/>
      <c r="J99" s="623"/>
      <c r="K99" s="623"/>
      <c r="L99" s="621"/>
      <c r="M99" s="509"/>
      <c r="N99" s="917"/>
      <c r="O99" s="917"/>
    </row>
    <row r="100" spans="1:15" ht="14.25">
      <c r="A100" s="600"/>
      <c r="B100" s="850"/>
      <c r="C100" s="851"/>
      <c r="D100" s="852"/>
      <c r="E100" s="617"/>
      <c r="F100" s="880"/>
      <c r="G100" s="881"/>
      <c r="H100" s="618"/>
      <c r="I100" s="622"/>
      <c r="J100" s="623"/>
      <c r="K100" s="623"/>
      <c r="L100" s="621"/>
      <c r="M100" s="509"/>
      <c r="N100" s="917"/>
      <c r="O100" s="917"/>
    </row>
    <row r="101" spans="1:15" ht="14.25">
      <c r="A101" s="600"/>
      <c r="B101" s="850"/>
      <c r="C101" s="851"/>
      <c r="D101" s="852"/>
      <c r="E101" s="617"/>
      <c r="F101" s="880"/>
      <c r="G101" s="881"/>
      <c r="H101" s="618"/>
      <c r="I101" s="622"/>
      <c r="J101" s="623"/>
      <c r="K101" s="623"/>
      <c r="L101" s="621"/>
      <c r="M101" s="509"/>
      <c r="N101" s="917"/>
      <c r="O101" s="917"/>
    </row>
    <row r="102" spans="1:15" ht="14.25">
      <c r="A102" s="600"/>
      <c r="B102" s="850"/>
      <c r="C102" s="851"/>
      <c r="D102" s="852"/>
      <c r="E102" s="617"/>
      <c r="F102" s="880"/>
      <c r="G102" s="881"/>
      <c r="H102" s="618"/>
      <c r="I102" s="622"/>
      <c r="J102" s="623"/>
      <c r="K102" s="623"/>
      <c r="L102" s="621"/>
      <c r="M102" s="509"/>
      <c r="N102" s="917"/>
      <c r="O102" s="917"/>
    </row>
    <row r="103" spans="1:15" ht="14.25">
      <c r="A103" s="600"/>
      <c r="B103" s="850"/>
      <c r="C103" s="851"/>
      <c r="D103" s="852"/>
      <c r="E103" s="617"/>
      <c r="F103" s="880"/>
      <c r="G103" s="881"/>
      <c r="H103" s="618"/>
      <c r="I103" s="622"/>
      <c r="J103" s="623"/>
      <c r="K103" s="623"/>
      <c r="L103" s="621"/>
      <c r="M103" s="509"/>
      <c r="N103" s="917"/>
      <c r="O103" s="917"/>
    </row>
    <row r="104" spans="1:15" ht="15" thickBot="1">
      <c r="A104" s="600"/>
      <c r="B104" s="850"/>
      <c r="C104" s="851"/>
      <c r="D104" s="852"/>
      <c r="E104" s="624"/>
      <c r="F104" s="885"/>
      <c r="G104" s="886"/>
      <c r="H104" s="625"/>
      <c r="I104" s="626"/>
      <c r="J104" s="623"/>
      <c r="K104" s="623"/>
      <c r="L104" s="627"/>
      <c r="M104" s="509"/>
      <c r="N104" s="917"/>
      <c r="O104" s="917"/>
    </row>
    <row r="105" spans="1:15" ht="15.75" thickBot="1">
      <c r="A105" s="459" t="s">
        <v>6</v>
      </c>
      <c r="B105" s="461"/>
      <c r="C105" s="461"/>
      <c r="D105" s="461"/>
      <c r="E105" s="461"/>
      <c r="F105" s="628"/>
      <c r="G105" s="629"/>
      <c r="H105" s="629"/>
      <c r="I105" s="629"/>
      <c r="J105" s="630"/>
      <c r="K105" s="467">
        <f>SUM(K98:K104)</f>
        <v>0</v>
      </c>
      <c r="L105" s="566"/>
      <c r="M105" s="509"/>
      <c r="N105" s="917"/>
      <c r="O105" s="917"/>
    </row>
    <row r="106" spans="1:14" ht="15.75" thickTop="1">
      <c r="A106" s="554"/>
      <c r="B106" s="554"/>
      <c r="C106" s="554"/>
      <c r="D106" s="554"/>
      <c r="E106" s="554"/>
      <c r="F106" s="631"/>
      <c r="G106" s="632"/>
      <c r="H106" s="632"/>
      <c r="I106" s="632"/>
      <c r="J106" s="633"/>
      <c r="K106" s="590"/>
      <c r="L106" s="590"/>
      <c r="M106" s="509"/>
      <c r="N106" s="551"/>
    </row>
    <row r="107" spans="1:14" ht="12.75">
      <c r="A107" s="503"/>
      <c r="C107" s="381"/>
      <c r="D107" s="381"/>
      <c r="G107" s="634"/>
      <c r="I107" s="380"/>
      <c r="J107" s="381"/>
      <c r="K107" s="380"/>
      <c r="L107" s="380"/>
      <c r="M107" s="509"/>
      <c r="N107" s="551"/>
    </row>
    <row r="108" spans="1:14" ht="12.75" customHeight="1" thickBot="1">
      <c r="A108" s="503"/>
      <c r="C108" s="381"/>
      <c r="D108" s="381"/>
      <c r="I108" s="380"/>
      <c r="J108" s="381"/>
      <c r="K108" s="380"/>
      <c r="L108" s="380"/>
      <c r="M108" s="509"/>
      <c r="N108" s="551"/>
    </row>
    <row r="109" spans="1:14" ht="19.5" customHeight="1" thickBot="1" thickTop="1">
      <c r="A109" s="635" t="s">
        <v>227</v>
      </c>
      <c r="B109" s="636"/>
      <c r="C109" s="636"/>
      <c r="D109" s="636"/>
      <c r="E109" s="637">
        <f>SUM(E111:E115)</f>
        <v>0</v>
      </c>
      <c r="F109" s="638"/>
      <c r="G109" s="639"/>
      <c r="H109" s="639"/>
      <c r="I109" s="639"/>
      <c r="J109" s="639"/>
      <c r="K109" s="639"/>
      <c r="L109" s="640"/>
      <c r="M109" s="509"/>
      <c r="N109" s="551"/>
    </row>
    <row r="110" spans="1:14" ht="13.5" customHeight="1" thickBot="1" thickTop="1">
      <c r="A110" s="641"/>
      <c r="B110" s="642"/>
      <c r="C110" s="642"/>
      <c r="D110" s="642"/>
      <c r="E110" s="642"/>
      <c r="F110" s="643"/>
      <c r="G110" s="639"/>
      <c r="H110" s="639"/>
      <c r="I110" s="639"/>
      <c r="J110" s="639"/>
      <c r="K110" s="639"/>
      <c r="L110" s="640"/>
      <c r="M110" s="509"/>
      <c r="N110" s="551"/>
    </row>
    <row r="111" spans="1:14" ht="17.25" customHeight="1" thickTop="1">
      <c r="A111" s="644" t="s">
        <v>166</v>
      </c>
      <c r="B111" s="645"/>
      <c r="C111" s="645"/>
      <c r="D111" s="645"/>
      <c r="E111" s="646">
        <f>J30</f>
        <v>0</v>
      </c>
      <c r="F111" s="638"/>
      <c r="G111" s="639"/>
      <c r="H111" s="639"/>
      <c r="I111" s="639"/>
      <c r="J111" s="639"/>
      <c r="K111" s="639"/>
      <c r="L111" s="640"/>
      <c r="M111" s="509"/>
      <c r="N111" s="551"/>
    </row>
    <row r="112" spans="1:14" ht="15.75">
      <c r="A112" s="647" t="s">
        <v>193</v>
      </c>
      <c r="B112" s="648"/>
      <c r="C112" s="648"/>
      <c r="D112" s="648"/>
      <c r="E112" s="649">
        <f>K56+K68</f>
        <v>0</v>
      </c>
      <c r="F112" s="638"/>
      <c r="G112" s="639"/>
      <c r="H112" s="639"/>
      <c r="I112" s="639"/>
      <c r="J112" s="639"/>
      <c r="K112" s="639"/>
      <c r="L112" s="640"/>
      <c r="M112" s="509"/>
      <c r="N112" s="551"/>
    </row>
    <row r="113" spans="1:14" ht="15.75">
      <c r="A113" s="650" t="s">
        <v>211</v>
      </c>
      <c r="B113" s="651"/>
      <c r="C113" s="651"/>
      <c r="D113" s="651"/>
      <c r="E113" s="649">
        <f>K80</f>
        <v>0</v>
      </c>
      <c r="F113" s="638"/>
      <c r="G113" s="639"/>
      <c r="H113" s="639"/>
      <c r="I113" s="639"/>
      <c r="J113" s="639"/>
      <c r="K113" s="639"/>
      <c r="L113" s="640"/>
      <c r="M113" s="509"/>
      <c r="N113" s="551"/>
    </row>
    <row r="114" spans="1:14" ht="15.75">
      <c r="A114" s="650" t="s">
        <v>228</v>
      </c>
      <c r="B114" s="651"/>
      <c r="C114" s="651"/>
      <c r="D114" s="651"/>
      <c r="E114" s="649">
        <f>K92</f>
        <v>0</v>
      </c>
      <c r="F114" s="638"/>
      <c r="G114" s="639"/>
      <c r="H114" s="639"/>
      <c r="I114" s="639"/>
      <c r="J114" s="639"/>
      <c r="K114" s="639"/>
      <c r="L114" s="640"/>
      <c r="M114" s="509"/>
      <c r="N114" s="551"/>
    </row>
    <row r="115" spans="1:14" ht="16.5" thickBot="1">
      <c r="A115" s="652" t="s">
        <v>221</v>
      </c>
      <c r="B115" s="653"/>
      <c r="C115" s="653"/>
      <c r="D115" s="653"/>
      <c r="E115" s="654">
        <f>K105</f>
        <v>0</v>
      </c>
      <c r="F115" s="638"/>
      <c r="G115" s="639"/>
      <c r="H115" s="639"/>
      <c r="I115" s="639"/>
      <c r="J115" s="639"/>
      <c r="K115" s="639"/>
      <c r="L115" s="640"/>
      <c r="M115" s="509"/>
      <c r="N115" s="551"/>
    </row>
    <row r="116" spans="1:14" ht="16.5" customHeight="1" thickTop="1">
      <c r="A116" s="403"/>
      <c r="B116" s="403"/>
      <c r="C116" s="403"/>
      <c r="D116" s="403"/>
      <c r="E116" s="403"/>
      <c r="F116" s="403"/>
      <c r="G116" s="403"/>
      <c r="I116" s="380"/>
      <c r="K116" s="381"/>
      <c r="L116" s="380"/>
      <c r="M116" s="403"/>
      <c r="N116" s="551"/>
    </row>
    <row r="117" spans="9:14" ht="16.5" customHeight="1" thickBot="1">
      <c r="I117" s="380"/>
      <c r="K117" s="381"/>
      <c r="L117" s="380"/>
      <c r="M117" s="403"/>
      <c r="N117" s="551"/>
    </row>
    <row r="118" spans="1:14" ht="16.5" thickTop="1">
      <c r="A118" s="863" t="s">
        <v>265</v>
      </c>
      <c r="B118" s="864"/>
      <c r="C118" s="865"/>
      <c r="D118" s="865"/>
      <c r="E118" s="865"/>
      <c r="F118" s="866"/>
      <c r="G118" s="866"/>
      <c r="H118" s="866"/>
      <c r="I118" s="866"/>
      <c r="J118" s="866"/>
      <c r="K118" s="865"/>
      <c r="L118" s="867"/>
      <c r="M118" s="403"/>
      <c r="N118" s="551"/>
    </row>
    <row r="119" spans="1:14" ht="12.75">
      <c r="A119" s="868"/>
      <c r="B119" s="855" t="s">
        <v>58</v>
      </c>
      <c r="C119" s="612"/>
      <c r="D119" s="612"/>
      <c r="E119" s="870" t="s">
        <v>266</v>
      </c>
      <c r="F119" s="872"/>
      <c r="G119" s="873"/>
      <c r="H119" s="857"/>
      <c r="I119" s="857"/>
      <c r="J119" s="873"/>
      <c r="K119" s="874"/>
      <c r="L119" s="861" t="s">
        <v>264</v>
      </c>
      <c r="M119" s="403"/>
      <c r="N119" s="551"/>
    </row>
    <row r="120" spans="1:14" ht="12.75">
      <c r="A120" s="869"/>
      <c r="B120" s="856"/>
      <c r="C120" s="614"/>
      <c r="D120" s="614"/>
      <c r="E120" s="871"/>
      <c r="F120" s="872"/>
      <c r="G120" s="873"/>
      <c r="H120" s="858"/>
      <c r="I120" s="858"/>
      <c r="J120" s="873"/>
      <c r="K120" s="874"/>
      <c r="L120" s="862"/>
      <c r="M120" s="403"/>
      <c r="N120" s="551"/>
    </row>
    <row r="121" spans="1:14" ht="14.25">
      <c r="A121" s="600"/>
      <c r="B121" s="850"/>
      <c r="C121" s="851"/>
      <c r="D121" s="852"/>
      <c r="E121" s="687"/>
      <c r="F121" s="859"/>
      <c r="G121" s="860"/>
      <c r="H121" s="691"/>
      <c r="I121" s="691"/>
      <c r="J121" s="692"/>
      <c r="K121" s="693"/>
      <c r="L121" s="621"/>
      <c r="M121" s="403"/>
      <c r="N121" s="551"/>
    </row>
    <row r="122" spans="1:14" ht="14.25">
      <c r="A122" s="600"/>
      <c r="B122" s="850"/>
      <c r="C122" s="851"/>
      <c r="D122" s="852"/>
      <c r="E122" s="687"/>
      <c r="F122" s="859"/>
      <c r="G122" s="860"/>
      <c r="H122" s="691"/>
      <c r="I122" s="691"/>
      <c r="J122" s="692"/>
      <c r="K122" s="694"/>
      <c r="L122" s="621"/>
      <c r="M122" s="403"/>
      <c r="N122" s="551"/>
    </row>
    <row r="123" spans="1:14" ht="14.25">
      <c r="A123" s="600"/>
      <c r="B123" s="850"/>
      <c r="C123" s="851"/>
      <c r="D123" s="852"/>
      <c r="E123" s="687"/>
      <c r="F123" s="859"/>
      <c r="G123" s="860"/>
      <c r="H123" s="691"/>
      <c r="I123" s="691"/>
      <c r="J123" s="692"/>
      <c r="K123" s="694"/>
      <c r="L123" s="621"/>
      <c r="M123" s="403"/>
      <c r="N123" s="551"/>
    </row>
    <row r="124" spans="1:14" ht="14.25">
      <c r="A124" s="600"/>
      <c r="B124" s="850"/>
      <c r="C124" s="851"/>
      <c r="D124" s="852"/>
      <c r="E124" s="687"/>
      <c r="F124" s="859"/>
      <c r="G124" s="860"/>
      <c r="H124" s="691"/>
      <c r="I124" s="691"/>
      <c r="J124" s="692"/>
      <c r="K124" s="694"/>
      <c r="L124" s="621"/>
      <c r="M124" s="403"/>
      <c r="N124" s="551"/>
    </row>
    <row r="125" spans="1:14" ht="14.25">
      <c r="A125" s="600"/>
      <c r="B125" s="850"/>
      <c r="C125" s="851"/>
      <c r="D125" s="852"/>
      <c r="E125" s="687"/>
      <c r="F125" s="859"/>
      <c r="G125" s="860"/>
      <c r="H125" s="691"/>
      <c r="I125" s="691"/>
      <c r="J125" s="692"/>
      <c r="K125" s="694"/>
      <c r="L125" s="621"/>
      <c r="M125" s="403"/>
      <c r="N125" s="551"/>
    </row>
    <row r="126" spans="1:14" ht="14.25">
      <c r="A126" s="600"/>
      <c r="B126" s="850"/>
      <c r="C126" s="851"/>
      <c r="D126" s="852"/>
      <c r="E126" s="687"/>
      <c r="F126" s="859"/>
      <c r="G126" s="860"/>
      <c r="H126" s="691"/>
      <c r="I126" s="691"/>
      <c r="J126" s="692"/>
      <c r="K126" s="694"/>
      <c r="L126" s="621"/>
      <c r="M126" s="403"/>
      <c r="N126" s="551"/>
    </row>
    <row r="127" spans="1:14" ht="15" thickBot="1">
      <c r="A127" s="600"/>
      <c r="B127" s="850"/>
      <c r="C127" s="851"/>
      <c r="D127" s="852"/>
      <c r="E127" s="688"/>
      <c r="F127" s="853"/>
      <c r="G127" s="854"/>
      <c r="H127" s="695"/>
      <c r="I127" s="695"/>
      <c r="J127" s="696"/>
      <c r="K127" s="697"/>
      <c r="L127" s="627"/>
      <c r="M127" s="403"/>
      <c r="N127" s="551"/>
    </row>
    <row r="128" spans="1:12" ht="15.75" thickBot="1">
      <c r="A128" s="459" t="s">
        <v>6</v>
      </c>
      <c r="B128" s="461"/>
      <c r="C128" s="461"/>
      <c r="D128" s="461"/>
      <c r="E128" s="461"/>
      <c r="F128" s="628"/>
      <c r="G128" s="629"/>
      <c r="H128" s="629"/>
      <c r="I128" s="629"/>
      <c r="J128" s="689"/>
      <c r="K128" s="690"/>
      <c r="L128" s="467">
        <f>SUM(L121:L127)</f>
        <v>0</v>
      </c>
    </row>
    <row r="129" spans="1:13" s="686" customFormat="1" ht="15.75" thickTop="1">
      <c r="A129" s="682"/>
      <c r="B129" s="682"/>
      <c r="C129" s="682"/>
      <c r="D129" s="682"/>
      <c r="E129" s="682"/>
      <c r="F129" s="683"/>
      <c r="G129" s="684"/>
      <c r="H129" s="684"/>
      <c r="I129" s="684"/>
      <c r="J129" s="685"/>
      <c r="K129" s="469"/>
      <c r="L129" s="478"/>
      <c r="M129" s="471"/>
    </row>
    <row r="130" spans="1:13" s="686" customFormat="1" ht="15">
      <c r="A130" s="682"/>
      <c r="B130" s="682"/>
      <c r="C130" s="682"/>
      <c r="D130" s="682"/>
      <c r="E130" s="682"/>
      <c r="F130" s="683"/>
      <c r="G130" s="684"/>
      <c r="H130" s="684"/>
      <c r="I130" s="684"/>
      <c r="J130" s="685"/>
      <c r="K130" s="469"/>
      <c r="L130" s="478"/>
      <c r="M130" s="471"/>
    </row>
    <row r="131" spans="1:13" s="686" customFormat="1" ht="15">
      <c r="A131" s="682"/>
      <c r="B131" s="682"/>
      <c r="C131" s="682"/>
      <c r="D131" s="682"/>
      <c r="E131" s="682"/>
      <c r="F131" s="683"/>
      <c r="G131" s="684"/>
      <c r="H131" s="684"/>
      <c r="I131" s="684"/>
      <c r="J131" s="685"/>
      <c r="K131" s="469"/>
      <c r="L131" s="478"/>
      <c r="M131" s="471"/>
    </row>
    <row r="132" spans="1:13" s="686" customFormat="1" ht="15">
      <c r="A132" s="682"/>
      <c r="B132" s="682"/>
      <c r="C132" s="682"/>
      <c r="D132" s="682"/>
      <c r="E132" s="682"/>
      <c r="F132" s="683"/>
      <c r="G132" s="684"/>
      <c r="H132" s="684"/>
      <c r="I132" s="684"/>
      <c r="J132" s="685"/>
      <c r="K132" s="469"/>
      <c r="L132" s="478"/>
      <c r="M132" s="471"/>
    </row>
    <row r="133" spans="1:13" s="686" customFormat="1" ht="15">
      <c r="A133" s="682"/>
      <c r="B133" s="682"/>
      <c r="C133" s="682"/>
      <c r="D133" s="682"/>
      <c r="E133" s="682"/>
      <c r="F133" s="683"/>
      <c r="G133" s="684"/>
      <c r="H133" s="684"/>
      <c r="I133" s="684"/>
      <c r="J133" s="685"/>
      <c r="K133" s="469"/>
      <c r="L133" s="478"/>
      <c r="M133" s="471"/>
    </row>
    <row r="134" spans="1:13" s="686" customFormat="1" ht="15">
      <c r="A134" s="682"/>
      <c r="B134" s="682"/>
      <c r="C134" s="682"/>
      <c r="D134" s="682"/>
      <c r="E134" s="682"/>
      <c r="F134" s="683"/>
      <c r="G134" s="684"/>
      <c r="H134" s="684"/>
      <c r="I134" s="684"/>
      <c r="J134" s="685"/>
      <c r="K134" s="469"/>
      <c r="L134" s="478"/>
      <c r="M134" s="471"/>
    </row>
    <row r="135" spans="1:11" ht="12.75">
      <c r="A135" s="876"/>
      <c r="B135" s="877"/>
      <c r="C135" s="655"/>
      <c r="D135" s="878"/>
      <c r="E135" s="879"/>
      <c r="F135" s="879"/>
      <c r="H135" s="879"/>
      <c r="I135" s="879"/>
      <c r="J135" s="879"/>
      <c r="K135" s="879"/>
    </row>
    <row r="136" spans="1:11" ht="27" customHeight="1">
      <c r="A136" s="656" t="s">
        <v>229</v>
      </c>
      <c r="B136" s="392"/>
      <c r="C136" s="392"/>
      <c r="D136" s="392" t="s">
        <v>230</v>
      </c>
      <c r="E136" s="392"/>
      <c r="F136" s="392"/>
      <c r="G136" s="392"/>
      <c r="H136" s="916" t="s">
        <v>231</v>
      </c>
      <c r="I136" s="916"/>
      <c r="J136" s="916"/>
      <c r="K136" s="916"/>
    </row>
  </sheetData>
  <mergeCells count="126">
    <mergeCell ref="B77:E77"/>
    <mergeCell ref="B78:E78"/>
    <mergeCell ref="B53:D53"/>
    <mergeCell ref="B48:D48"/>
    <mergeCell ref="B65:G65"/>
    <mergeCell ref="B49:D49"/>
    <mergeCell ref="B50:D50"/>
    <mergeCell ref="B51:D51"/>
    <mergeCell ref="B52:D52"/>
    <mergeCell ref="B54:D54"/>
    <mergeCell ref="B61:G61"/>
    <mergeCell ref="B62:G62"/>
    <mergeCell ref="B63:G63"/>
    <mergeCell ref="B75:E75"/>
    <mergeCell ref="B64:G64"/>
    <mergeCell ref="J96:J97"/>
    <mergeCell ref="K96:K97"/>
    <mergeCell ref="L96:L97"/>
    <mergeCell ref="H65:I65"/>
    <mergeCell ref="A71:L71"/>
    <mergeCell ref="B72:E72"/>
    <mergeCell ref="B73:E73"/>
    <mergeCell ref="B74:E74"/>
    <mergeCell ref="B91:E91"/>
    <mergeCell ref="B76:E76"/>
    <mergeCell ref="A96:A97"/>
    <mergeCell ref="E96:E97"/>
    <mergeCell ref="F96:G97"/>
    <mergeCell ref="H96:I96"/>
    <mergeCell ref="D9:F9"/>
    <mergeCell ref="D10:F10"/>
    <mergeCell ref="D11:F11"/>
    <mergeCell ref="A14:B14"/>
    <mergeCell ref="D12:F12"/>
    <mergeCell ref="A7:C7"/>
    <mergeCell ref="N53:O55"/>
    <mergeCell ref="N43:O47"/>
    <mergeCell ref="N35:N38"/>
    <mergeCell ref="A12:C12"/>
    <mergeCell ref="N15:N30"/>
    <mergeCell ref="O15:Q15"/>
    <mergeCell ref="A9:C9"/>
    <mergeCell ref="A10:C10"/>
    <mergeCell ref="A11:C11"/>
    <mergeCell ref="H136:K136"/>
    <mergeCell ref="N60:O65"/>
    <mergeCell ref="N68:O69"/>
    <mergeCell ref="N84:O91"/>
    <mergeCell ref="N96:O105"/>
    <mergeCell ref="N72:O80"/>
    <mergeCell ref="H61:I61"/>
    <mergeCell ref="H62:I62"/>
    <mergeCell ref="H64:I64"/>
    <mergeCell ref="N66:O67"/>
    <mergeCell ref="N48:O52"/>
    <mergeCell ref="A43:L43"/>
    <mergeCell ref="A46:A47"/>
    <mergeCell ref="B46:D47"/>
    <mergeCell ref="E46:E47"/>
    <mergeCell ref="F46:F47"/>
    <mergeCell ref="G46:G47"/>
    <mergeCell ref="H46:I46"/>
    <mergeCell ref="J46:J47"/>
    <mergeCell ref="K46:K47"/>
    <mergeCell ref="B55:D55"/>
    <mergeCell ref="B66:G66"/>
    <mergeCell ref="H66:I66"/>
    <mergeCell ref="B67:G67"/>
    <mergeCell ref="H67:I67"/>
    <mergeCell ref="H59:I59"/>
    <mergeCell ref="H60:I60"/>
    <mergeCell ref="H63:I63"/>
    <mergeCell ref="B59:G59"/>
    <mergeCell ref="B60:G60"/>
    <mergeCell ref="B102:D102"/>
    <mergeCell ref="A83:L83"/>
    <mergeCell ref="B84:E84"/>
    <mergeCell ref="B85:E85"/>
    <mergeCell ref="B86:E86"/>
    <mergeCell ref="B87:E87"/>
    <mergeCell ref="B88:E88"/>
    <mergeCell ref="B89:E89"/>
    <mergeCell ref="B90:E90"/>
    <mergeCell ref="A95:L95"/>
    <mergeCell ref="B100:D100"/>
    <mergeCell ref="F100:G100"/>
    <mergeCell ref="B101:D101"/>
    <mergeCell ref="F101:G101"/>
    <mergeCell ref="B98:D98"/>
    <mergeCell ref="F98:G98"/>
    <mergeCell ref="B99:D99"/>
    <mergeCell ref="F99:G99"/>
    <mergeCell ref="A1:B1"/>
    <mergeCell ref="A135:B135"/>
    <mergeCell ref="D135:F135"/>
    <mergeCell ref="H135:K135"/>
    <mergeCell ref="F102:G102"/>
    <mergeCell ref="B103:D103"/>
    <mergeCell ref="F103:G103"/>
    <mergeCell ref="B104:D104"/>
    <mergeCell ref="B79:E79"/>
    <mergeCell ref="F104:G104"/>
    <mergeCell ref="A118:L118"/>
    <mergeCell ref="A119:A120"/>
    <mergeCell ref="E119:E120"/>
    <mergeCell ref="F119:G120"/>
    <mergeCell ref="J119:J120"/>
    <mergeCell ref="K119:K120"/>
    <mergeCell ref="F123:G123"/>
    <mergeCell ref="B124:D124"/>
    <mergeCell ref="F124:G124"/>
    <mergeCell ref="L119:L120"/>
    <mergeCell ref="B121:D121"/>
    <mergeCell ref="F121:G121"/>
    <mergeCell ref="B122:D122"/>
    <mergeCell ref="F122:G122"/>
    <mergeCell ref="B127:D127"/>
    <mergeCell ref="F127:G127"/>
    <mergeCell ref="B96:B97"/>
    <mergeCell ref="H119:I120"/>
    <mergeCell ref="B119:B120"/>
    <mergeCell ref="B125:D125"/>
    <mergeCell ref="F125:G125"/>
    <mergeCell ref="B126:D126"/>
    <mergeCell ref="F126:G126"/>
    <mergeCell ref="B123:D123"/>
  </mergeCells>
  <dataValidations count="4">
    <dataValidation operator="equal" allowBlank="1" showErrorMessage="1" errorTitle="Falsche Eingabe" error="Bitte nur die Nummer (&gt;0) des Workpackages eingeben!" sqref="B136:B220 B121 A128:B134 A118 B117 A1:A7 B39:B42 B8 A30 A14 A9:A10 B13 B31 B48:B56 A56:B56 A58 B60:B68 A68:B69 B70 A71 B73:B78 A80:B81 B82 A83 A92:B94 B98 A105:B106 B107:B108 A109:A116 A43:A45 B44:B45 B16:B29 A92:A95 B84:B94">
      <formula1>0</formula1>
    </dataValidation>
    <dataValidation type="decimal" operator="greaterThan" allowBlank="1" showErrorMessage="1" errorTitle="Falsche Eingabe" error="Bitte eine gültige Dezimalzahl eingeben!" sqref="K98:K104 K121:K127 F16:H29 G55">
      <formula1>0</formula1>
    </dataValidation>
    <dataValidation type="list" operator="greaterThan" allowBlank="1" showErrorMessage="1" errorTitle="Falsche Eingabe" error="Bitte eine gültige Dezimalzahl eingeben!" sqref="E16:E29">
      <formula1>$A$34:$A$38</formula1>
    </dataValidation>
    <dataValidation type="list" allowBlank="1" showInputMessage="1" showErrorMessage="1" sqref="J12:K12 D12">
      <formula1>$AG$9:$AG$11</formula1>
    </dataValidation>
  </dataValidations>
  <hyperlinks>
    <hyperlink ref="N10" r:id="rId1" display="www.ffg.at/kostenleitfaden"/>
    <hyperlink ref="N11" r:id="rId2" display="Brutto-Netto-Rechner bmf"/>
  </hyperlinks>
  <printOptions/>
  <pageMargins left="0.6" right="0.4" top="1" bottom="0.47986111111111107" header="0.5118055555555555" footer="0.32013888888888886"/>
  <pageSetup fitToHeight="2" horizontalDpi="300" verticalDpi="300" orientation="portrait" paperSize="9" scale="50" r:id="rId3"/>
  <headerFooter alignWithMargins="0">
    <oddHeader>&amp;RFFG-Abrechnung
&amp;D</oddHeader>
    <oddFooter>&amp;L&amp;F/&amp;A&amp;RSeite &amp;P von &amp;N</oddFooter>
  </headerFooter>
  <rowBreaks count="1" manualBreakCount="1">
    <brk id="70" max="11" man="1"/>
  </rowBreaks>
</worksheet>
</file>

<file path=xl/worksheets/sheet2.xml><?xml version="1.0" encoding="utf-8"?>
<worksheet xmlns="http://schemas.openxmlformats.org/spreadsheetml/2006/main" xmlns:r="http://schemas.openxmlformats.org/officeDocument/2006/relationships">
  <dimension ref="A1:T37"/>
  <sheetViews>
    <sheetView workbookViewId="0" topLeftCell="A1">
      <selection activeCell="B23" sqref="B23"/>
    </sheetView>
  </sheetViews>
  <sheetFormatPr defaultColWidth="11.421875" defaultRowHeight="12.75"/>
  <cols>
    <col min="1" max="2" width="17.00390625" style="0" customWidth="1"/>
    <col min="3" max="3" width="36.421875" style="0" customWidth="1"/>
    <col min="4" max="4" width="6.421875" style="0" customWidth="1"/>
  </cols>
  <sheetData>
    <row r="1" spans="1:6" ht="15.75">
      <c r="A1" s="18" t="s">
        <v>242</v>
      </c>
      <c r="D1" s="701" t="str">
        <f>'I. Deckblatt '!C15</f>
        <v>&gt;Kurztitel lt. eCall&lt;</v>
      </c>
      <c r="E1" s="701"/>
      <c r="F1" s="701"/>
    </row>
    <row r="2" spans="1:2" ht="15.75">
      <c r="A2" s="18"/>
      <c r="B2" s="18"/>
    </row>
    <row r="3" spans="1:3" ht="43.5" customHeight="1">
      <c r="A3" s="704" t="s">
        <v>241</v>
      </c>
      <c r="B3" s="704"/>
      <c r="C3" s="704"/>
    </row>
    <row r="4" spans="1:2" ht="15.75">
      <c r="A4" s="18"/>
      <c r="B4" s="18"/>
    </row>
    <row r="5" spans="1:19" ht="15.75" thickBot="1">
      <c r="A5" s="96" t="s">
        <v>94</v>
      </c>
      <c r="S5" s="20" t="s">
        <v>7</v>
      </c>
    </row>
    <row r="6" spans="1:20" ht="6" customHeight="1" thickBot="1">
      <c r="A6" s="20"/>
      <c r="S6" s="705" t="s">
        <v>69</v>
      </c>
      <c r="T6" s="706"/>
    </row>
    <row r="7" spans="1:20" ht="26.25" thickBot="1">
      <c r="A7" s="215" t="s">
        <v>95</v>
      </c>
      <c r="B7" s="700" t="s">
        <v>96</v>
      </c>
      <c r="C7" s="737"/>
      <c r="S7" s="224" t="s">
        <v>70</v>
      </c>
      <c r="T7" s="225"/>
    </row>
    <row r="8" spans="1:20" ht="12.75">
      <c r="A8" s="337" t="s">
        <v>97</v>
      </c>
      <c r="B8" s="738" t="s">
        <v>98</v>
      </c>
      <c r="C8" s="739"/>
      <c r="S8" s="224" t="s">
        <v>8</v>
      </c>
      <c r="T8" s="225"/>
    </row>
    <row r="9" spans="1:20" ht="12.75">
      <c r="A9" s="338"/>
      <c r="B9" s="740"/>
      <c r="C9" s="741"/>
      <c r="S9" s="224" t="s">
        <v>9</v>
      </c>
      <c r="T9" s="225"/>
    </row>
    <row r="10" spans="1:20" ht="12.75">
      <c r="A10" s="338"/>
      <c r="B10" s="740"/>
      <c r="C10" s="741"/>
      <c r="S10" s="224" t="s">
        <v>10</v>
      </c>
      <c r="T10" s="225"/>
    </row>
    <row r="11" spans="1:20" ht="12.75">
      <c r="A11" s="338"/>
      <c r="B11" s="740"/>
      <c r="C11" s="741"/>
      <c r="S11" s="224" t="s">
        <v>131</v>
      </c>
      <c r="T11" s="225"/>
    </row>
    <row r="12" spans="1:20" ht="13.5" thickBot="1">
      <c r="A12" s="338"/>
      <c r="B12" s="740"/>
      <c r="C12" s="741"/>
      <c r="S12" s="228" t="s">
        <v>130</v>
      </c>
      <c r="T12" s="232"/>
    </row>
    <row r="13" spans="1:3" ht="12.75">
      <c r="A13" s="338"/>
      <c r="B13" s="740"/>
      <c r="C13" s="741"/>
    </row>
    <row r="14" spans="1:3" ht="12.75">
      <c r="A14" s="338"/>
      <c r="B14" s="740"/>
      <c r="C14" s="741"/>
    </row>
    <row r="15" spans="1:3" ht="12.75">
      <c r="A15" s="338"/>
      <c r="B15" s="740"/>
      <c r="C15" s="741"/>
    </row>
    <row r="16" spans="1:3" ht="12.75">
      <c r="A16" s="338"/>
      <c r="B16" s="740"/>
      <c r="C16" s="741"/>
    </row>
    <row r="17" spans="1:3" ht="13.5" thickBot="1">
      <c r="A17" s="339"/>
      <c r="B17" s="698"/>
      <c r="C17" s="699"/>
    </row>
    <row r="18" spans="1:2" ht="15.75">
      <c r="A18" s="18"/>
      <c r="B18" s="18"/>
    </row>
    <row r="19" spans="1:2" ht="15.75">
      <c r="A19" s="18"/>
      <c r="B19" s="18"/>
    </row>
    <row r="20" spans="1:2" ht="15">
      <c r="A20" s="96" t="s">
        <v>240</v>
      </c>
      <c r="B20" s="96"/>
    </row>
    <row r="21" spans="1:2" ht="6" customHeight="1" thickBot="1">
      <c r="A21" s="96"/>
      <c r="B21" s="96"/>
    </row>
    <row r="22" spans="1:3" ht="26.25" thickBot="1">
      <c r="A22" s="215" t="s">
        <v>27</v>
      </c>
      <c r="B22" s="216" t="s">
        <v>69</v>
      </c>
      <c r="C22" s="216" t="s">
        <v>28</v>
      </c>
    </row>
    <row r="23" spans="1:3" ht="12.75" customHeight="1">
      <c r="A23" s="292"/>
      <c r="B23" s="293" t="s">
        <v>70</v>
      </c>
      <c r="C23" s="294"/>
    </row>
    <row r="24" spans="1:3" ht="12.75">
      <c r="A24" s="182"/>
      <c r="B24" s="295" t="s">
        <v>70</v>
      </c>
      <c r="C24" s="183"/>
    </row>
    <row r="25" spans="1:3" ht="12.75">
      <c r="A25" s="182"/>
      <c r="B25" s="295" t="s">
        <v>70</v>
      </c>
      <c r="C25" s="183"/>
    </row>
    <row r="26" spans="1:3" ht="12.75">
      <c r="A26" s="182"/>
      <c r="B26" s="295" t="s">
        <v>70</v>
      </c>
      <c r="C26" s="183"/>
    </row>
    <row r="27" spans="1:3" ht="12.75">
      <c r="A27" s="182"/>
      <c r="B27" s="295" t="s">
        <v>70</v>
      </c>
      <c r="C27" s="183"/>
    </row>
    <row r="28" spans="1:3" ht="12.75">
      <c r="A28" s="182"/>
      <c r="B28" s="295" t="s">
        <v>70</v>
      </c>
      <c r="C28" s="183"/>
    </row>
    <row r="29" spans="1:3" ht="12.75">
      <c r="A29" s="182"/>
      <c r="B29" s="295" t="s">
        <v>70</v>
      </c>
      <c r="C29" s="183"/>
    </row>
    <row r="30" spans="1:3" ht="12.75">
      <c r="A30" s="182"/>
      <c r="B30" s="295" t="s">
        <v>70</v>
      </c>
      <c r="C30" s="183"/>
    </row>
    <row r="31" spans="1:3" ht="12.75">
      <c r="A31" s="182"/>
      <c r="B31" s="295" t="s">
        <v>70</v>
      </c>
      <c r="C31" s="183"/>
    </row>
    <row r="32" spans="1:3" ht="12.75">
      <c r="A32" s="182"/>
      <c r="B32" s="295" t="s">
        <v>70</v>
      </c>
      <c r="C32" s="183"/>
    </row>
    <row r="33" spans="1:3" ht="12.75">
      <c r="A33" s="182"/>
      <c r="B33" s="295" t="s">
        <v>70</v>
      </c>
      <c r="C33" s="183"/>
    </row>
    <row r="34" spans="1:3" ht="12.75">
      <c r="A34" s="182"/>
      <c r="B34" s="295" t="s">
        <v>70</v>
      </c>
      <c r="C34" s="183"/>
    </row>
    <row r="35" spans="1:3" ht="12.75">
      <c r="A35" s="182"/>
      <c r="B35" s="295" t="s">
        <v>70</v>
      </c>
      <c r="C35" s="183"/>
    </row>
    <row r="36" spans="1:3" ht="12.75">
      <c r="A36" s="207"/>
      <c r="B36" s="295" t="s">
        <v>70</v>
      </c>
      <c r="C36" s="183"/>
    </row>
    <row r="37" spans="1:3" ht="13.5" thickBot="1">
      <c r="A37" s="211"/>
      <c r="B37" s="296" t="s">
        <v>70</v>
      </c>
      <c r="C37" s="208"/>
    </row>
  </sheetData>
  <mergeCells count="14">
    <mergeCell ref="B11:C11"/>
    <mergeCell ref="B12:C12"/>
    <mergeCell ref="B13:C13"/>
    <mergeCell ref="B14:C14"/>
    <mergeCell ref="A3:C3"/>
    <mergeCell ref="S6:T6"/>
    <mergeCell ref="D1:F1"/>
    <mergeCell ref="B17:C17"/>
    <mergeCell ref="B7:C7"/>
    <mergeCell ref="B8:C8"/>
    <mergeCell ref="B9:C9"/>
    <mergeCell ref="B10:C10"/>
    <mergeCell ref="B16:C16"/>
    <mergeCell ref="B15:C15"/>
  </mergeCells>
  <dataValidations count="1">
    <dataValidation type="list" allowBlank="1" showInputMessage="1" showErrorMessage="1" sqref="B23:B37">
      <formula1>$S$7:$S$12</formula1>
    </dataValidation>
  </dataValidations>
  <printOptions/>
  <pageMargins left="0.6" right="0.4" top="1" bottom="0.984251968503937" header="0.5118110236220472" footer="0.5118110236220472"/>
  <pageSetup horizontalDpi="600" verticalDpi="600" orientation="portrait" paperSize="9" scale="77" r:id="rId1"/>
  <headerFooter alignWithMargins="0">
    <oddHeader>&amp;R &amp;D</oddHeader>
    <oddFooter>&amp;L&amp;F/&amp;A&amp;RSeite &amp;P von &amp;N</oddFooter>
  </headerFooter>
</worksheet>
</file>

<file path=xl/worksheets/sheet3.xml><?xml version="1.0" encoding="utf-8"?>
<worksheet xmlns="http://schemas.openxmlformats.org/spreadsheetml/2006/main" xmlns:r="http://schemas.openxmlformats.org/officeDocument/2006/relationships">
  <sheetPr codeName="Tabelle5">
    <tabColor indexed="10"/>
  </sheetPr>
  <dimension ref="A1:W32"/>
  <sheetViews>
    <sheetView showZeros="0" view="pageBreakPreview" zoomScaleSheetLayoutView="100" workbookViewId="0" topLeftCell="A1">
      <selection activeCell="E5" sqref="E5:E6"/>
    </sheetView>
  </sheetViews>
  <sheetFormatPr defaultColWidth="11.421875" defaultRowHeight="12.75"/>
  <cols>
    <col min="1" max="2" width="14.28125" style="9" customWidth="1"/>
    <col min="3" max="3" width="8.421875" style="9" customWidth="1"/>
    <col min="4" max="4" width="7.7109375" style="9" bestFit="1" customWidth="1"/>
    <col min="5" max="5" width="13.421875" style="9" bestFit="1" customWidth="1"/>
    <col min="6" max="14" width="9.28125" style="9" customWidth="1"/>
    <col min="15" max="15" width="10.421875" style="1" customWidth="1"/>
    <col min="16" max="16" width="6.421875" style="1" customWidth="1"/>
    <col min="17" max="17" width="5.7109375" style="1" bestFit="1" customWidth="1"/>
    <col min="18" max="18" width="9.7109375" style="1" customWidth="1"/>
    <col min="19" max="19" width="6.28125" style="1" bestFit="1" customWidth="1"/>
    <col min="20" max="20" width="5.28125" style="1" customWidth="1"/>
    <col min="21" max="21" width="9.421875" style="1" customWidth="1"/>
    <col min="22" max="22" width="6.8515625" style="1" customWidth="1"/>
    <col min="23" max="23" width="5.421875" style="1" customWidth="1"/>
    <col min="24" max="16384" width="11.421875" style="1" customWidth="1"/>
  </cols>
  <sheetData>
    <row r="1" spans="1:23" ht="15.75">
      <c r="A1" s="8" t="s">
        <v>29</v>
      </c>
      <c r="L1" s="701" t="str">
        <f>'I. Deckblatt '!C15</f>
        <v>&gt;Kurztitel lt. eCall&lt;</v>
      </c>
      <c r="M1" s="701"/>
      <c r="N1" s="701"/>
      <c r="O1" s="701"/>
      <c r="P1" s="11"/>
      <c r="Q1" s="11"/>
      <c r="U1" s="742"/>
      <c r="V1" s="742"/>
      <c r="W1" s="742"/>
    </row>
    <row r="2" spans="1:17" ht="15.75">
      <c r="A2" s="8"/>
      <c r="L2" s="58"/>
      <c r="M2" s="58"/>
      <c r="N2" s="58"/>
      <c r="O2" s="19"/>
      <c r="P2" s="11"/>
      <c r="Q2" s="11"/>
    </row>
    <row r="3" ht="15.75" thickBot="1">
      <c r="A3" s="93" t="s">
        <v>30</v>
      </c>
    </row>
    <row r="4" spans="1:11" s="13" customFormat="1" ht="20.25" customHeight="1" thickBot="1">
      <c r="A4" s="748" t="s">
        <v>18</v>
      </c>
      <c r="B4" s="749"/>
      <c r="C4" s="749"/>
      <c r="D4" s="749"/>
      <c r="E4" s="749"/>
      <c r="F4" s="749"/>
      <c r="G4" s="749"/>
      <c r="H4" s="749"/>
      <c r="I4" s="749"/>
      <c r="J4" s="749"/>
      <c r="K4" s="750"/>
    </row>
    <row r="5" spans="1:11" s="2" customFormat="1" ht="35.25" customHeight="1">
      <c r="A5" s="103"/>
      <c r="B5" s="104"/>
      <c r="C5" s="104"/>
      <c r="D5" s="265"/>
      <c r="E5" s="743" t="s">
        <v>144</v>
      </c>
      <c r="F5" s="745" t="s">
        <v>33</v>
      </c>
      <c r="G5" s="746"/>
      <c r="H5" s="746"/>
      <c r="I5" s="745" t="s">
        <v>34</v>
      </c>
      <c r="J5" s="746"/>
      <c r="K5" s="747"/>
    </row>
    <row r="6" spans="1:11" s="2" customFormat="1" ht="25.5" customHeight="1">
      <c r="A6" s="105" t="s">
        <v>31</v>
      </c>
      <c r="B6" s="106" t="s">
        <v>32</v>
      </c>
      <c r="C6" s="266" t="s">
        <v>35</v>
      </c>
      <c r="D6" s="107" t="s">
        <v>46</v>
      </c>
      <c r="E6" s="744"/>
      <c r="F6" s="108" t="s">
        <v>36</v>
      </c>
      <c r="G6" s="109" t="s">
        <v>37</v>
      </c>
      <c r="H6" s="109" t="s">
        <v>38</v>
      </c>
      <c r="I6" s="108" t="s">
        <v>39</v>
      </c>
      <c r="J6" s="109" t="s">
        <v>37</v>
      </c>
      <c r="K6" s="267" t="s">
        <v>38</v>
      </c>
    </row>
    <row r="7" spans="1:14" ht="12.75">
      <c r="A7" s="25"/>
      <c r="B7" s="28"/>
      <c r="C7" s="28"/>
      <c r="D7" s="28"/>
      <c r="E7" s="28"/>
      <c r="F7" s="76"/>
      <c r="G7" s="77"/>
      <c r="H7" s="78"/>
      <c r="I7" s="76"/>
      <c r="J7" s="77"/>
      <c r="K7" s="82"/>
      <c r="L7" s="1"/>
      <c r="M7" s="1"/>
      <c r="N7" s="1"/>
    </row>
    <row r="8" spans="1:14" ht="12.75">
      <c r="A8" s="26"/>
      <c r="B8" s="29"/>
      <c r="C8" s="29"/>
      <c r="D8" s="29"/>
      <c r="E8" s="29"/>
      <c r="F8" s="79"/>
      <c r="G8" s="80"/>
      <c r="H8" s="81"/>
      <c r="I8" s="79"/>
      <c r="J8" s="80"/>
      <c r="K8" s="83"/>
      <c r="L8" s="1"/>
      <c r="M8" s="1"/>
      <c r="N8" s="1"/>
    </row>
    <row r="9" spans="1:14" ht="12.75">
      <c r="A9" s="26"/>
      <c r="B9" s="29"/>
      <c r="C9" s="29"/>
      <c r="D9" s="29"/>
      <c r="E9" s="29"/>
      <c r="F9" s="79"/>
      <c r="G9" s="80"/>
      <c r="H9" s="81"/>
      <c r="I9" s="79"/>
      <c r="J9" s="80"/>
      <c r="K9" s="83"/>
      <c r="L9" s="1"/>
      <c r="M9" s="1"/>
      <c r="N9" s="1"/>
    </row>
    <row r="10" spans="1:14" ht="12.75">
      <c r="A10" s="26"/>
      <c r="B10" s="29"/>
      <c r="C10" s="29"/>
      <c r="D10" s="29"/>
      <c r="E10" s="29"/>
      <c r="F10" s="79"/>
      <c r="G10" s="80"/>
      <c r="H10" s="81"/>
      <c r="I10" s="79"/>
      <c r="J10" s="80"/>
      <c r="K10" s="83"/>
      <c r="L10" s="1"/>
      <c r="M10" s="1"/>
      <c r="N10" s="1"/>
    </row>
    <row r="11" spans="1:14" ht="12.75">
      <c r="A11" s="26"/>
      <c r="B11" s="29"/>
      <c r="C11" s="29"/>
      <c r="D11" s="29"/>
      <c r="E11" s="29"/>
      <c r="F11" s="79"/>
      <c r="G11" s="80"/>
      <c r="H11" s="81"/>
      <c r="I11" s="79"/>
      <c r="J11" s="80"/>
      <c r="K11" s="83"/>
      <c r="L11" s="1"/>
      <c r="M11" s="1"/>
      <c r="N11" s="1"/>
    </row>
    <row r="12" spans="1:14" ht="12.75">
      <c r="A12" s="26"/>
      <c r="B12" s="29"/>
      <c r="C12" s="29"/>
      <c r="D12" s="29"/>
      <c r="E12" s="29"/>
      <c r="F12" s="79"/>
      <c r="G12" s="80"/>
      <c r="H12" s="81"/>
      <c r="I12" s="79"/>
      <c r="J12" s="80"/>
      <c r="K12" s="83"/>
      <c r="L12" s="1"/>
      <c r="M12" s="1"/>
      <c r="N12" s="1"/>
    </row>
    <row r="13" spans="1:14" ht="12.75">
      <c r="A13" s="26"/>
      <c r="B13" s="29"/>
      <c r="C13" s="29"/>
      <c r="D13" s="29"/>
      <c r="E13" s="29"/>
      <c r="F13" s="79"/>
      <c r="G13" s="80"/>
      <c r="H13" s="81"/>
      <c r="I13" s="79"/>
      <c r="J13" s="80"/>
      <c r="K13" s="83"/>
      <c r="L13" s="1"/>
      <c r="M13" s="1"/>
      <c r="N13" s="1"/>
    </row>
    <row r="14" spans="1:14" ht="12.75">
      <c r="A14" s="26"/>
      <c r="B14" s="29"/>
      <c r="C14" s="29"/>
      <c r="D14" s="29"/>
      <c r="E14" s="29"/>
      <c r="F14" s="79"/>
      <c r="G14" s="80"/>
      <c r="H14" s="81"/>
      <c r="I14" s="79"/>
      <c r="J14" s="80"/>
      <c r="K14" s="83"/>
      <c r="L14" s="1"/>
      <c r="M14" s="1"/>
      <c r="N14" s="1"/>
    </row>
    <row r="15" spans="1:14" ht="12.75">
      <c r="A15" s="26"/>
      <c r="B15" s="29"/>
      <c r="C15" s="29"/>
      <c r="D15" s="29"/>
      <c r="E15" s="29"/>
      <c r="F15" s="79"/>
      <c r="G15" s="80"/>
      <c r="H15" s="81"/>
      <c r="I15" s="79"/>
      <c r="J15" s="80"/>
      <c r="K15" s="83"/>
      <c r="L15" s="1"/>
      <c r="M15" s="1"/>
      <c r="N15" s="1"/>
    </row>
    <row r="16" spans="1:14" ht="12.75">
      <c r="A16" s="26"/>
      <c r="B16" s="29"/>
      <c r="C16" s="29"/>
      <c r="D16" s="29"/>
      <c r="E16" s="29"/>
      <c r="F16" s="79"/>
      <c r="G16" s="80"/>
      <c r="H16" s="81"/>
      <c r="I16" s="79"/>
      <c r="J16" s="80"/>
      <c r="K16" s="83"/>
      <c r="L16" s="1"/>
      <c r="M16" s="1"/>
      <c r="N16" s="1"/>
    </row>
    <row r="17" spans="1:14" ht="12.75">
      <c r="A17" s="26"/>
      <c r="B17" s="29"/>
      <c r="C17" s="29"/>
      <c r="D17" s="29"/>
      <c r="E17" s="29"/>
      <c r="F17" s="79"/>
      <c r="G17" s="80"/>
      <c r="H17" s="81"/>
      <c r="I17" s="79"/>
      <c r="J17" s="80"/>
      <c r="K17" s="83"/>
      <c r="L17" s="1"/>
      <c r="M17" s="1"/>
      <c r="N17" s="1"/>
    </row>
    <row r="18" spans="1:14" ht="12.75">
      <c r="A18" s="26"/>
      <c r="B18" s="29"/>
      <c r="C18" s="29"/>
      <c r="D18" s="29"/>
      <c r="E18" s="29"/>
      <c r="F18" s="79"/>
      <c r="G18" s="80"/>
      <c r="H18" s="81"/>
      <c r="I18" s="79"/>
      <c r="J18" s="80"/>
      <c r="K18" s="83"/>
      <c r="L18" s="1"/>
      <c r="M18" s="1"/>
      <c r="N18" s="1"/>
    </row>
    <row r="19" spans="1:14" ht="12.75">
      <c r="A19" s="26"/>
      <c r="B19" s="29"/>
      <c r="C19" s="29"/>
      <c r="D19" s="29"/>
      <c r="E19" s="29"/>
      <c r="F19" s="79"/>
      <c r="G19" s="80"/>
      <c r="H19" s="81"/>
      <c r="I19" s="79"/>
      <c r="J19" s="80"/>
      <c r="K19" s="83"/>
      <c r="L19" s="1"/>
      <c r="M19" s="1"/>
      <c r="N19" s="1"/>
    </row>
    <row r="20" spans="1:14" ht="12.75">
      <c r="A20" s="26"/>
      <c r="B20" s="29"/>
      <c r="C20" s="29"/>
      <c r="D20" s="29"/>
      <c r="E20" s="29"/>
      <c r="F20" s="79"/>
      <c r="G20" s="80"/>
      <c r="H20" s="81"/>
      <c r="I20" s="79"/>
      <c r="J20" s="80"/>
      <c r="K20" s="83"/>
      <c r="L20" s="1"/>
      <c r="M20" s="1"/>
      <c r="N20" s="1"/>
    </row>
    <row r="21" spans="1:14" ht="12.75">
      <c r="A21" s="26"/>
      <c r="B21" s="29"/>
      <c r="C21" s="29"/>
      <c r="D21" s="29"/>
      <c r="E21" s="29"/>
      <c r="F21" s="79"/>
      <c r="G21" s="80"/>
      <c r="H21" s="81"/>
      <c r="I21" s="79"/>
      <c r="J21" s="80"/>
      <c r="K21" s="83"/>
      <c r="L21" s="1"/>
      <c r="M21" s="1"/>
      <c r="N21" s="1"/>
    </row>
    <row r="22" spans="1:14" ht="12.75">
      <c r="A22" s="26"/>
      <c r="B22" s="29"/>
      <c r="C22" s="29"/>
      <c r="D22" s="29"/>
      <c r="E22" s="29"/>
      <c r="F22" s="79"/>
      <c r="G22" s="80"/>
      <c r="H22" s="81"/>
      <c r="I22" s="79"/>
      <c r="J22" s="80"/>
      <c r="K22" s="83"/>
      <c r="L22" s="1"/>
      <c r="M22" s="1"/>
      <c r="N22" s="1"/>
    </row>
    <row r="23" spans="1:14" ht="12.75">
      <c r="A23" s="26"/>
      <c r="B23" s="29"/>
      <c r="C23" s="29"/>
      <c r="D23" s="29"/>
      <c r="E23" s="29"/>
      <c r="F23" s="79"/>
      <c r="G23" s="80"/>
      <c r="H23" s="81"/>
      <c r="I23" s="79"/>
      <c r="J23" s="80"/>
      <c r="K23" s="83"/>
      <c r="L23" s="1"/>
      <c r="M23" s="1"/>
      <c r="N23" s="1"/>
    </row>
    <row r="24" spans="1:14" ht="12.75">
      <c r="A24" s="26"/>
      <c r="B24" s="29"/>
      <c r="C24" s="29"/>
      <c r="D24" s="29"/>
      <c r="E24" s="29"/>
      <c r="F24" s="79"/>
      <c r="G24" s="80"/>
      <c r="H24" s="81"/>
      <c r="I24" s="79"/>
      <c r="J24" s="80"/>
      <c r="K24" s="83"/>
      <c r="L24" s="1"/>
      <c r="M24" s="1"/>
      <c r="N24" s="1"/>
    </row>
    <row r="25" spans="1:15" ht="12.75">
      <c r="A25" s="26"/>
      <c r="B25" s="29"/>
      <c r="C25" s="29"/>
      <c r="D25" s="29"/>
      <c r="E25" s="29"/>
      <c r="F25" s="79"/>
      <c r="G25" s="80"/>
      <c r="H25" s="81"/>
      <c r="I25" s="79"/>
      <c r="J25" s="80"/>
      <c r="K25" s="83"/>
      <c r="L25" s="1"/>
      <c r="M25" s="1"/>
      <c r="N25" s="1"/>
      <c r="O25" s="2"/>
    </row>
    <row r="26" spans="1:14" ht="12.75">
      <c r="A26" s="26"/>
      <c r="B26" s="29"/>
      <c r="C26" s="29"/>
      <c r="D26" s="29"/>
      <c r="E26" s="29"/>
      <c r="F26" s="79"/>
      <c r="G26" s="80"/>
      <c r="H26" s="81"/>
      <c r="I26" s="79"/>
      <c r="J26" s="80"/>
      <c r="K26" s="83"/>
      <c r="L26" s="1"/>
      <c r="M26" s="1"/>
      <c r="N26" s="1"/>
    </row>
    <row r="27" spans="1:14" ht="12.75">
      <c r="A27" s="26"/>
      <c r="B27" s="29"/>
      <c r="C27" s="29"/>
      <c r="D27" s="29"/>
      <c r="E27" s="29"/>
      <c r="F27" s="79"/>
      <c r="G27" s="80"/>
      <c r="H27" s="81"/>
      <c r="I27" s="79"/>
      <c r="J27" s="80"/>
      <c r="K27" s="83"/>
      <c r="L27" s="1"/>
      <c r="M27" s="1"/>
      <c r="N27" s="1"/>
    </row>
    <row r="28" spans="1:14" ht="4.5" customHeight="1" thickBot="1">
      <c r="A28" s="27"/>
      <c r="B28" s="30"/>
      <c r="C28" s="30"/>
      <c r="D28" s="30"/>
      <c r="E28" s="30"/>
      <c r="F28" s="73"/>
      <c r="G28" s="74"/>
      <c r="H28" s="75"/>
      <c r="I28" s="63"/>
      <c r="J28" s="64"/>
      <c r="K28" s="312"/>
      <c r="L28" s="1"/>
      <c r="M28" s="1"/>
      <c r="N28" s="1"/>
    </row>
    <row r="29" spans="1:11" s="2" customFormat="1" ht="13.5" thickBot="1">
      <c r="A29" s="144" t="s">
        <v>59</v>
      </c>
      <c r="B29" s="263"/>
      <c r="C29" s="263"/>
      <c r="D29" s="264"/>
      <c r="E29" s="264"/>
      <c r="F29" s="110"/>
      <c r="G29" s="111"/>
      <c r="H29" s="112"/>
      <c r="I29" s="113">
        <f>SUM(I7:I28)</f>
        <v>0</v>
      </c>
      <c r="J29" s="111">
        <f>SUM(J7:J28)</f>
        <v>0</v>
      </c>
      <c r="K29" s="114">
        <f>SUM(K7:K28)</f>
        <v>0</v>
      </c>
    </row>
    <row r="30" spans="1:15" s="2" customFormat="1" ht="12.75">
      <c r="A30" s="14"/>
      <c r="D30" s="15"/>
      <c r="E30" s="15"/>
      <c r="F30" s="15"/>
      <c r="G30" s="15"/>
      <c r="H30" s="15"/>
      <c r="I30" s="15"/>
      <c r="J30" s="15"/>
      <c r="K30" s="15"/>
      <c r="L30" s="15"/>
      <c r="M30" s="15"/>
      <c r="N30" s="15"/>
      <c r="O30" s="16"/>
    </row>
    <row r="31" spans="1:15" ht="14.25">
      <c r="A31" s="22" t="s">
        <v>3</v>
      </c>
      <c r="B31" s="23" t="s">
        <v>40</v>
      </c>
      <c r="C31" s="23"/>
      <c r="D31" s="23"/>
      <c r="O31" s="9"/>
    </row>
    <row r="32" spans="1:15" ht="14.25">
      <c r="A32" s="268" t="s">
        <v>41</v>
      </c>
      <c r="B32" s="340" t="s">
        <v>42</v>
      </c>
      <c r="O32" s="9"/>
    </row>
  </sheetData>
  <sheetProtection/>
  <mergeCells count="6">
    <mergeCell ref="U1:W1"/>
    <mergeCell ref="E5:E6"/>
    <mergeCell ref="L1:O1"/>
    <mergeCell ref="F5:H5"/>
    <mergeCell ref="I5:K5"/>
    <mergeCell ref="A4:K4"/>
  </mergeCells>
  <printOptions/>
  <pageMargins left="0.6" right="0.4" top="1" bottom="0.984251968503937" header="0.5118110236220472" footer="0.5118110236220472"/>
  <pageSetup horizontalDpi="600" verticalDpi="600" orientation="landscape" paperSize="9" scale="88" r:id="rId1"/>
  <headerFooter alignWithMargins="0">
    <oddHeader>&amp;R&amp;D</oddHeader>
    <oddFooter>&amp;L&amp;F/&amp;A&amp;RSeite &amp;P von &amp;N</oddFooter>
  </headerFooter>
</worksheet>
</file>

<file path=xl/worksheets/sheet4.xml><?xml version="1.0" encoding="utf-8"?>
<worksheet xmlns="http://schemas.openxmlformats.org/spreadsheetml/2006/main" xmlns:r="http://schemas.openxmlformats.org/officeDocument/2006/relationships">
  <sheetPr codeName="Tabelle6">
    <tabColor indexed="10"/>
    <pageSetUpPr fitToPage="1"/>
  </sheetPr>
  <dimension ref="A1:AF70"/>
  <sheetViews>
    <sheetView showZeros="0" view="pageBreakPreview" zoomScale="85" zoomScaleSheetLayoutView="85" workbookViewId="0" topLeftCell="A13">
      <selection activeCell="A2" sqref="A2"/>
    </sheetView>
  </sheetViews>
  <sheetFormatPr defaultColWidth="11.421875" defaultRowHeight="12.75"/>
  <cols>
    <col min="1" max="1" width="20.28125" style="1" customWidth="1"/>
    <col min="2" max="2" width="14.28125" style="1" customWidth="1"/>
    <col min="3" max="3" width="8.421875" style="1" customWidth="1"/>
    <col min="4" max="4" width="5.140625" style="1" bestFit="1" customWidth="1"/>
    <col min="5" max="5" width="18.8515625" style="9" customWidth="1"/>
    <col min="6" max="10" width="14.28125" style="9" customWidth="1"/>
    <col min="11" max="13" width="15.7109375" style="9" customWidth="1"/>
    <col min="14" max="17" width="9.7109375" style="9" customWidth="1"/>
    <col min="18" max="18" width="9.57421875" style="9" customWidth="1"/>
    <col min="19" max="22" width="9.7109375" style="9" customWidth="1"/>
    <col min="23" max="23" width="10.28125" style="9" customWidth="1"/>
    <col min="24" max="24" width="10.421875" style="1" customWidth="1"/>
    <col min="25" max="25" width="6.421875" style="1" customWidth="1"/>
    <col min="26" max="26" width="5.7109375" style="1" bestFit="1" customWidth="1"/>
    <col min="27" max="27" width="9.7109375" style="1" customWidth="1"/>
    <col min="28" max="28" width="6.28125" style="1" bestFit="1" customWidth="1"/>
    <col min="29" max="29" width="5.28125" style="1" customWidth="1"/>
    <col min="30" max="30" width="9.421875" style="1" customWidth="1"/>
    <col min="31" max="31" width="6.8515625" style="1" customWidth="1"/>
    <col min="32" max="32" width="5.421875" style="1" customWidth="1"/>
    <col min="33" max="16384" width="11.421875" style="1" customWidth="1"/>
  </cols>
  <sheetData>
    <row r="1" spans="1:32" ht="15.75">
      <c r="A1" s="8" t="s">
        <v>247</v>
      </c>
      <c r="E1" s="1"/>
      <c r="F1" s="8"/>
      <c r="I1" s="751" t="str">
        <f>'I. Deckblatt '!C15</f>
        <v>&gt;Kurztitel lt. eCall&lt;</v>
      </c>
      <c r="J1" s="751"/>
      <c r="K1" s="751"/>
      <c r="S1" s="752" t="e">
        <f>#REF!</f>
        <v>#REF!</v>
      </c>
      <c r="T1" s="752"/>
      <c r="U1" s="752"/>
      <c r="V1" s="752"/>
      <c r="W1" s="752"/>
      <c r="X1" s="19"/>
      <c r="Y1" s="11"/>
      <c r="Z1" s="11"/>
      <c r="AD1" s="742"/>
      <c r="AE1" s="742"/>
      <c r="AF1" s="742"/>
    </row>
    <row r="2" spans="1:32" ht="15.75">
      <c r="A2" s="8"/>
      <c r="E2" s="1"/>
      <c r="F2" s="8"/>
      <c r="J2" s="58"/>
      <c r="K2" s="58"/>
      <c r="S2" s="24"/>
      <c r="T2" s="24"/>
      <c r="U2" s="24"/>
      <c r="V2" s="24"/>
      <c r="W2" s="24"/>
      <c r="X2" s="19"/>
      <c r="Y2" s="11"/>
      <c r="Z2" s="11"/>
      <c r="AD2" s="11"/>
      <c r="AE2" s="11"/>
      <c r="AF2" s="11"/>
    </row>
    <row r="3" spans="1:26" ht="16.5" thickBot="1">
      <c r="A3" s="94" t="s">
        <v>102</v>
      </c>
      <c r="E3" s="1"/>
      <c r="F3" s="8"/>
      <c r="S3" s="752" t="e">
        <f>#REF!</f>
        <v>#REF!</v>
      </c>
      <c r="T3" s="752"/>
      <c r="U3" s="752"/>
      <c r="V3" s="752"/>
      <c r="W3" s="752"/>
      <c r="X3" s="19"/>
      <c r="Y3" s="11"/>
      <c r="Z3" s="11"/>
    </row>
    <row r="4" spans="1:9" s="13" customFormat="1" ht="20.25" customHeight="1" thickBot="1">
      <c r="A4" s="748" t="s">
        <v>18</v>
      </c>
      <c r="B4" s="749"/>
      <c r="C4" s="749"/>
      <c r="D4" s="749"/>
      <c r="E4" s="749"/>
      <c r="F4" s="749"/>
      <c r="G4" s="749"/>
      <c r="H4" s="749"/>
      <c r="I4" s="750"/>
    </row>
    <row r="5" spans="1:9" s="2" customFormat="1" ht="15">
      <c r="A5" s="103"/>
      <c r="B5" s="104"/>
      <c r="C5" s="104"/>
      <c r="D5" s="104"/>
      <c r="E5" s="743" t="s">
        <v>144</v>
      </c>
      <c r="F5" s="745" t="s">
        <v>43</v>
      </c>
      <c r="G5" s="746"/>
      <c r="H5" s="746"/>
      <c r="I5" s="756" t="s">
        <v>44</v>
      </c>
    </row>
    <row r="6" spans="1:9" s="2" customFormat="1" ht="26.25" customHeight="1">
      <c r="A6" s="115" t="s">
        <v>45</v>
      </c>
      <c r="B6" s="106" t="s">
        <v>32</v>
      </c>
      <c r="C6" s="106" t="s">
        <v>35</v>
      </c>
      <c r="D6" s="106" t="s">
        <v>46</v>
      </c>
      <c r="E6" s="744"/>
      <c r="F6" s="116" t="s">
        <v>39</v>
      </c>
      <c r="G6" s="109" t="s">
        <v>37</v>
      </c>
      <c r="H6" s="109" t="s">
        <v>38</v>
      </c>
      <c r="I6" s="757"/>
    </row>
    <row r="7" spans="1:23" ht="12.75">
      <c r="A7" s="184">
        <f>'1.1. Personaleinsatz'!A7</f>
        <v>0</v>
      </c>
      <c r="B7" s="185">
        <f>'1.1. Personaleinsatz'!B7</f>
        <v>0</v>
      </c>
      <c r="C7" s="185">
        <f>'1.1. Personaleinsatz'!C7</f>
        <v>0</v>
      </c>
      <c r="D7" s="185">
        <f>'1.1. Personaleinsatz'!D7</f>
        <v>0</v>
      </c>
      <c r="E7" s="186">
        <f>'1.1. Personaleinsatz'!E7</f>
        <v>0</v>
      </c>
      <c r="F7" s="187">
        <f>'1.1. Personaleinsatz'!F7*'1.1. Personaleinsatz'!I7</f>
        <v>0</v>
      </c>
      <c r="G7" s="188">
        <f>'1.1. Personaleinsatz'!G7*'1.1. Personaleinsatz'!J7</f>
        <v>0</v>
      </c>
      <c r="H7" s="188">
        <f>'1.1. Personaleinsatz'!H7*'1.1. Personaleinsatz'!K7</f>
        <v>0</v>
      </c>
      <c r="I7" s="121">
        <f aca="true" t="shared" si="0" ref="I7:I28">SUM(F7:H7)</f>
        <v>0</v>
      </c>
      <c r="J7" s="1"/>
      <c r="K7" s="1"/>
      <c r="L7" s="1"/>
      <c r="M7" s="1"/>
      <c r="N7" s="1"/>
      <c r="O7" s="1"/>
      <c r="P7" s="1"/>
      <c r="Q7" s="1"/>
      <c r="R7" s="1"/>
      <c r="S7" s="1"/>
      <c r="T7" s="1"/>
      <c r="U7" s="1"/>
      <c r="V7" s="1"/>
      <c r="W7" s="1"/>
    </row>
    <row r="8" spans="1:23" ht="12.75">
      <c r="A8" s="189">
        <f>'1.1. Personaleinsatz'!A8</f>
        <v>0</v>
      </c>
      <c r="B8" s="190">
        <f>'1.1. Personaleinsatz'!B8</f>
        <v>0</v>
      </c>
      <c r="C8" s="190">
        <f>'1.1. Personaleinsatz'!C8</f>
        <v>0</v>
      </c>
      <c r="D8" s="190">
        <f>'1.1. Personaleinsatz'!D8</f>
        <v>0</v>
      </c>
      <c r="E8" s="191">
        <f>'1.1. Personaleinsatz'!E8</f>
        <v>0</v>
      </c>
      <c r="F8" s="192">
        <f>'1.1. Personaleinsatz'!F8*'1.1. Personaleinsatz'!I8</f>
        <v>0</v>
      </c>
      <c r="G8" s="193">
        <f>'1.1. Personaleinsatz'!G8*'1.1. Personaleinsatz'!J8</f>
        <v>0</v>
      </c>
      <c r="H8" s="193">
        <f>'1.1. Personaleinsatz'!H8*'1.1. Personaleinsatz'!K8</f>
        <v>0</v>
      </c>
      <c r="I8" s="122">
        <f t="shared" si="0"/>
        <v>0</v>
      </c>
      <c r="J8" s="1"/>
      <c r="K8" s="1"/>
      <c r="L8" s="1"/>
      <c r="M8" s="1"/>
      <c r="N8" s="1"/>
      <c r="O8" s="1"/>
      <c r="P8" s="1"/>
      <c r="Q8" s="1"/>
      <c r="R8" s="1"/>
      <c r="S8" s="1"/>
      <c r="T8" s="1"/>
      <c r="U8" s="1"/>
      <c r="V8" s="1"/>
      <c r="W8" s="1"/>
    </row>
    <row r="9" spans="1:23" ht="12.75">
      <c r="A9" s="189">
        <f>'1.1. Personaleinsatz'!A9</f>
        <v>0</v>
      </c>
      <c r="B9" s="190">
        <f>'1.1. Personaleinsatz'!B9</f>
        <v>0</v>
      </c>
      <c r="C9" s="190">
        <f>'1.1. Personaleinsatz'!C9</f>
        <v>0</v>
      </c>
      <c r="D9" s="190">
        <f>'1.1. Personaleinsatz'!D9</f>
        <v>0</v>
      </c>
      <c r="E9" s="191">
        <f>'1.1. Personaleinsatz'!E9</f>
        <v>0</v>
      </c>
      <c r="F9" s="192">
        <f>'1.1. Personaleinsatz'!F9*'1.1. Personaleinsatz'!I9</f>
        <v>0</v>
      </c>
      <c r="G9" s="193">
        <f>'1.1. Personaleinsatz'!G9*'1.1. Personaleinsatz'!J9</f>
        <v>0</v>
      </c>
      <c r="H9" s="193">
        <f>'1.1. Personaleinsatz'!H9*'1.1. Personaleinsatz'!K9</f>
        <v>0</v>
      </c>
      <c r="I9" s="122">
        <f t="shared" si="0"/>
        <v>0</v>
      </c>
      <c r="J9" s="1"/>
      <c r="K9" s="1"/>
      <c r="L9" s="1"/>
      <c r="M9" s="1"/>
      <c r="N9" s="1"/>
      <c r="O9" s="1"/>
      <c r="P9" s="1"/>
      <c r="Q9" s="1"/>
      <c r="R9" s="1"/>
      <c r="S9" s="1"/>
      <c r="T9" s="1"/>
      <c r="U9" s="1"/>
      <c r="V9" s="1"/>
      <c r="W9" s="1"/>
    </row>
    <row r="10" spans="1:23" ht="12.75">
      <c r="A10" s="189">
        <f>'1.1. Personaleinsatz'!A10</f>
        <v>0</v>
      </c>
      <c r="B10" s="190">
        <f>'1.1. Personaleinsatz'!B10</f>
        <v>0</v>
      </c>
      <c r="C10" s="190">
        <f>'1.1. Personaleinsatz'!C10</f>
        <v>0</v>
      </c>
      <c r="D10" s="190">
        <f>'1.1. Personaleinsatz'!D10</f>
        <v>0</v>
      </c>
      <c r="E10" s="191">
        <f>'1.1. Personaleinsatz'!E10</f>
        <v>0</v>
      </c>
      <c r="F10" s="192">
        <f>'1.1. Personaleinsatz'!F10*'1.1. Personaleinsatz'!I10</f>
        <v>0</v>
      </c>
      <c r="G10" s="193">
        <f>'1.1. Personaleinsatz'!G10*'1.1. Personaleinsatz'!J10</f>
        <v>0</v>
      </c>
      <c r="H10" s="193">
        <f>'1.1. Personaleinsatz'!H10*'1.1. Personaleinsatz'!K10</f>
        <v>0</v>
      </c>
      <c r="I10" s="122">
        <f t="shared" si="0"/>
        <v>0</v>
      </c>
      <c r="J10" s="1"/>
      <c r="K10" s="1"/>
      <c r="L10" s="1"/>
      <c r="M10" s="1"/>
      <c r="N10" s="1"/>
      <c r="O10" s="1"/>
      <c r="P10" s="1"/>
      <c r="Q10" s="1"/>
      <c r="R10" s="1"/>
      <c r="S10" s="1"/>
      <c r="T10" s="1"/>
      <c r="U10" s="1"/>
      <c r="V10" s="1"/>
      <c r="W10" s="1"/>
    </row>
    <row r="11" spans="1:23" ht="12.75">
      <c r="A11" s="189">
        <f>'1.1. Personaleinsatz'!A11</f>
        <v>0</v>
      </c>
      <c r="B11" s="190">
        <f>'1.1. Personaleinsatz'!B11</f>
        <v>0</v>
      </c>
      <c r="C11" s="190">
        <f>'1.1. Personaleinsatz'!C11</f>
        <v>0</v>
      </c>
      <c r="D11" s="190">
        <f>'1.1. Personaleinsatz'!D11</f>
        <v>0</v>
      </c>
      <c r="E11" s="191">
        <f>'1.1. Personaleinsatz'!E11</f>
        <v>0</v>
      </c>
      <c r="F11" s="192">
        <f>'1.1. Personaleinsatz'!F11*'1.1. Personaleinsatz'!I11</f>
        <v>0</v>
      </c>
      <c r="G11" s="193">
        <f>'1.1. Personaleinsatz'!G11*'1.1. Personaleinsatz'!J11</f>
        <v>0</v>
      </c>
      <c r="H11" s="193">
        <f>'1.1. Personaleinsatz'!H11*'1.1. Personaleinsatz'!K11</f>
        <v>0</v>
      </c>
      <c r="I11" s="122">
        <f t="shared" si="0"/>
        <v>0</v>
      </c>
      <c r="J11" s="1"/>
      <c r="K11" s="1"/>
      <c r="L11" s="1"/>
      <c r="M11" s="1"/>
      <c r="N11" s="1"/>
      <c r="O11" s="1"/>
      <c r="P11" s="1"/>
      <c r="Q11" s="1"/>
      <c r="R11" s="1"/>
      <c r="S11" s="1"/>
      <c r="T11" s="1"/>
      <c r="U11" s="1"/>
      <c r="V11" s="1"/>
      <c r="W11" s="1"/>
    </row>
    <row r="12" spans="1:23" ht="12.75">
      <c r="A12" s="189">
        <f>'1.1. Personaleinsatz'!A12</f>
        <v>0</v>
      </c>
      <c r="B12" s="190">
        <f>'1.1. Personaleinsatz'!B12</f>
        <v>0</v>
      </c>
      <c r="C12" s="190">
        <f>'1.1. Personaleinsatz'!C12</f>
        <v>0</v>
      </c>
      <c r="D12" s="190">
        <f>'1.1. Personaleinsatz'!D12</f>
        <v>0</v>
      </c>
      <c r="E12" s="191">
        <f>'1.1. Personaleinsatz'!E12</f>
        <v>0</v>
      </c>
      <c r="F12" s="192">
        <f>'1.1. Personaleinsatz'!F12*'1.1. Personaleinsatz'!I12</f>
        <v>0</v>
      </c>
      <c r="G12" s="193">
        <f>'1.1. Personaleinsatz'!G12*'1.1. Personaleinsatz'!J12</f>
        <v>0</v>
      </c>
      <c r="H12" s="193">
        <f>'1.1. Personaleinsatz'!H12*'1.1. Personaleinsatz'!K12</f>
        <v>0</v>
      </c>
      <c r="I12" s="122">
        <f t="shared" si="0"/>
        <v>0</v>
      </c>
      <c r="J12" s="1"/>
      <c r="K12" s="1"/>
      <c r="L12" s="1"/>
      <c r="M12" s="1"/>
      <c r="N12" s="1"/>
      <c r="O12" s="1"/>
      <c r="P12" s="1"/>
      <c r="Q12" s="1"/>
      <c r="R12" s="1"/>
      <c r="S12" s="1"/>
      <c r="T12" s="1"/>
      <c r="U12" s="1"/>
      <c r="V12" s="1"/>
      <c r="W12" s="1"/>
    </row>
    <row r="13" spans="1:23" ht="12.75">
      <c r="A13" s="189">
        <f>'1.1. Personaleinsatz'!A13</f>
        <v>0</v>
      </c>
      <c r="B13" s="190">
        <f>'1.1. Personaleinsatz'!B13</f>
        <v>0</v>
      </c>
      <c r="C13" s="190">
        <f>'1.1. Personaleinsatz'!C13</f>
        <v>0</v>
      </c>
      <c r="D13" s="190">
        <f>'1.1. Personaleinsatz'!D13</f>
        <v>0</v>
      </c>
      <c r="E13" s="191">
        <f>'1.1. Personaleinsatz'!E13</f>
        <v>0</v>
      </c>
      <c r="F13" s="192">
        <f>'1.1. Personaleinsatz'!F13*'1.1. Personaleinsatz'!I13</f>
        <v>0</v>
      </c>
      <c r="G13" s="193">
        <f>'1.1. Personaleinsatz'!G13*'1.1. Personaleinsatz'!J13</f>
        <v>0</v>
      </c>
      <c r="H13" s="193">
        <f>'1.1. Personaleinsatz'!H13*'1.1. Personaleinsatz'!K13</f>
        <v>0</v>
      </c>
      <c r="I13" s="122">
        <f t="shared" si="0"/>
        <v>0</v>
      </c>
      <c r="J13" s="1"/>
      <c r="K13" s="1"/>
      <c r="L13" s="1"/>
      <c r="M13" s="1"/>
      <c r="N13" s="1"/>
      <c r="O13" s="1"/>
      <c r="P13" s="1"/>
      <c r="Q13" s="1"/>
      <c r="R13" s="1"/>
      <c r="S13" s="1"/>
      <c r="T13" s="1"/>
      <c r="U13" s="1"/>
      <c r="V13" s="1"/>
      <c r="W13" s="1"/>
    </row>
    <row r="14" spans="1:23" ht="12.75">
      <c r="A14" s="189">
        <f>'1.1. Personaleinsatz'!A14</f>
        <v>0</v>
      </c>
      <c r="B14" s="190">
        <f>'1.1. Personaleinsatz'!B14</f>
        <v>0</v>
      </c>
      <c r="C14" s="190">
        <f>'1.1. Personaleinsatz'!C14</f>
        <v>0</v>
      </c>
      <c r="D14" s="190">
        <f>'1.1. Personaleinsatz'!D14</f>
        <v>0</v>
      </c>
      <c r="E14" s="191">
        <f>'1.1. Personaleinsatz'!E14</f>
        <v>0</v>
      </c>
      <c r="F14" s="192">
        <f>'1.1. Personaleinsatz'!F14*'1.1. Personaleinsatz'!I14</f>
        <v>0</v>
      </c>
      <c r="G14" s="193">
        <f>'1.1. Personaleinsatz'!G14*'1.1. Personaleinsatz'!J14</f>
        <v>0</v>
      </c>
      <c r="H14" s="193">
        <f>'1.1. Personaleinsatz'!H14*'1.1. Personaleinsatz'!K14</f>
        <v>0</v>
      </c>
      <c r="I14" s="122">
        <f t="shared" si="0"/>
        <v>0</v>
      </c>
      <c r="J14" s="1"/>
      <c r="K14" s="1"/>
      <c r="L14" s="1"/>
      <c r="M14" s="1"/>
      <c r="N14" s="1"/>
      <c r="O14" s="1"/>
      <c r="P14" s="1"/>
      <c r="Q14" s="1"/>
      <c r="R14" s="1"/>
      <c r="S14" s="1"/>
      <c r="T14" s="1"/>
      <c r="U14" s="1"/>
      <c r="V14" s="1"/>
      <c r="W14" s="1"/>
    </row>
    <row r="15" spans="1:23" ht="12.75">
      <c r="A15" s="194">
        <f>'1.1. Personaleinsatz'!A15</f>
        <v>0</v>
      </c>
      <c r="B15" s="190">
        <f>'1.1. Personaleinsatz'!B15</f>
        <v>0</v>
      </c>
      <c r="C15" s="190">
        <f>'1.1. Personaleinsatz'!C15</f>
        <v>0</v>
      </c>
      <c r="D15" s="190">
        <f>'1.1. Personaleinsatz'!D15</f>
        <v>0</v>
      </c>
      <c r="E15" s="191">
        <f>'1.1. Personaleinsatz'!E15</f>
        <v>0</v>
      </c>
      <c r="F15" s="192">
        <f>'1.1. Personaleinsatz'!F15*'1.1. Personaleinsatz'!I15</f>
        <v>0</v>
      </c>
      <c r="G15" s="193">
        <f>'1.1. Personaleinsatz'!G15*'1.1. Personaleinsatz'!J15</f>
        <v>0</v>
      </c>
      <c r="H15" s="193">
        <f>'1.1. Personaleinsatz'!H15*'1.1. Personaleinsatz'!K15</f>
        <v>0</v>
      </c>
      <c r="I15" s="122">
        <f t="shared" si="0"/>
        <v>0</v>
      </c>
      <c r="J15" s="1"/>
      <c r="K15" s="1"/>
      <c r="L15" s="1"/>
      <c r="M15" s="1"/>
      <c r="N15" s="1"/>
      <c r="O15" s="1"/>
      <c r="P15" s="1"/>
      <c r="Q15" s="1"/>
      <c r="R15" s="1"/>
      <c r="S15" s="1"/>
      <c r="T15" s="1"/>
      <c r="U15" s="1"/>
      <c r="V15" s="1"/>
      <c r="W15" s="1"/>
    </row>
    <row r="16" spans="1:23" ht="12.75">
      <c r="A16" s="194">
        <f>'1.1. Personaleinsatz'!A16</f>
        <v>0</v>
      </c>
      <c r="B16" s="190">
        <f>'1.1. Personaleinsatz'!B16</f>
        <v>0</v>
      </c>
      <c r="C16" s="190">
        <f>'1.1. Personaleinsatz'!C16</f>
        <v>0</v>
      </c>
      <c r="D16" s="190">
        <f>'1.1. Personaleinsatz'!D16</f>
        <v>0</v>
      </c>
      <c r="E16" s="191">
        <f>'1.1. Personaleinsatz'!E16</f>
        <v>0</v>
      </c>
      <c r="F16" s="192">
        <f>'1.1. Personaleinsatz'!F16*'1.1. Personaleinsatz'!I16</f>
        <v>0</v>
      </c>
      <c r="G16" s="193">
        <f>'1.1. Personaleinsatz'!G16*'1.1. Personaleinsatz'!J16</f>
        <v>0</v>
      </c>
      <c r="H16" s="193">
        <f>'1.1. Personaleinsatz'!H16*'1.1. Personaleinsatz'!K16</f>
        <v>0</v>
      </c>
      <c r="I16" s="122">
        <f t="shared" si="0"/>
        <v>0</v>
      </c>
      <c r="J16" s="1"/>
      <c r="K16" s="1"/>
      <c r="L16" s="1"/>
      <c r="M16" s="1"/>
      <c r="N16" s="1"/>
      <c r="O16" s="1"/>
      <c r="P16" s="1"/>
      <c r="Q16" s="1"/>
      <c r="R16" s="1"/>
      <c r="S16" s="1"/>
      <c r="T16" s="1"/>
      <c r="U16" s="1"/>
      <c r="V16" s="1"/>
      <c r="W16" s="1"/>
    </row>
    <row r="17" spans="1:23" ht="12.75">
      <c r="A17" s="194">
        <f>'1.1. Personaleinsatz'!A17</f>
        <v>0</v>
      </c>
      <c r="B17" s="190">
        <f>'1.1. Personaleinsatz'!B17</f>
        <v>0</v>
      </c>
      <c r="C17" s="190">
        <f>'1.1. Personaleinsatz'!C17</f>
        <v>0</v>
      </c>
      <c r="D17" s="190">
        <f>'1.1. Personaleinsatz'!D17</f>
        <v>0</v>
      </c>
      <c r="E17" s="191">
        <f>'1.1. Personaleinsatz'!E17</f>
        <v>0</v>
      </c>
      <c r="F17" s="192">
        <f>'1.1. Personaleinsatz'!F17*'1.1. Personaleinsatz'!I17</f>
        <v>0</v>
      </c>
      <c r="G17" s="193">
        <f>'1.1. Personaleinsatz'!G17*'1.1. Personaleinsatz'!J17</f>
        <v>0</v>
      </c>
      <c r="H17" s="193">
        <f>'1.1. Personaleinsatz'!H17*'1.1. Personaleinsatz'!K17</f>
        <v>0</v>
      </c>
      <c r="I17" s="122">
        <f t="shared" si="0"/>
        <v>0</v>
      </c>
      <c r="J17" s="1"/>
      <c r="K17" s="1"/>
      <c r="L17" s="1"/>
      <c r="M17" s="1"/>
      <c r="N17" s="1"/>
      <c r="O17" s="1"/>
      <c r="P17" s="1"/>
      <c r="Q17" s="1"/>
      <c r="R17" s="1"/>
      <c r="S17" s="1"/>
      <c r="T17" s="1"/>
      <c r="U17" s="1"/>
      <c r="V17" s="1"/>
      <c r="W17" s="1"/>
    </row>
    <row r="18" spans="1:23" ht="12.75">
      <c r="A18" s="194">
        <f>'1.1. Personaleinsatz'!A18</f>
        <v>0</v>
      </c>
      <c r="B18" s="190">
        <f>'1.1. Personaleinsatz'!B18</f>
        <v>0</v>
      </c>
      <c r="C18" s="190">
        <f>'1.1. Personaleinsatz'!C18</f>
        <v>0</v>
      </c>
      <c r="D18" s="190">
        <f>'1.1. Personaleinsatz'!D18</f>
        <v>0</v>
      </c>
      <c r="E18" s="191">
        <f>'1.1. Personaleinsatz'!E18</f>
        <v>0</v>
      </c>
      <c r="F18" s="192">
        <f>'1.1. Personaleinsatz'!F18*'1.1. Personaleinsatz'!I18</f>
        <v>0</v>
      </c>
      <c r="G18" s="193">
        <f>'1.1. Personaleinsatz'!G18*'1.1. Personaleinsatz'!J18</f>
        <v>0</v>
      </c>
      <c r="H18" s="193">
        <f>'1.1. Personaleinsatz'!H18*'1.1. Personaleinsatz'!K18</f>
        <v>0</v>
      </c>
      <c r="I18" s="122">
        <f t="shared" si="0"/>
        <v>0</v>
      </c>
      <c r="J18" s="1"/>
      <c r="K18" s="1"/>
      <c r="L18" s="1"/>
      <c r="M18" s="1"/>
      <c r="N18" s="1"/>
      <c r="O18" s="1"/>
      <c r="P18" s="1"/>
      <c r="Q18" s="1"/>
      <c r="R18" s="1"/>
      <c r="S18" s="1"/>
      <c r="T18" s="1"/>
      <c r="U18" s="1"/>
      <c r="V18" s="1"/>
      <c r="W18" s="1"/>
    </row>
    <row r="19" spans="1:23" ht="12.75">
      <c r="A19" s="194">
        <f>'1.1. Personaleinsatz'!A19</f>
        <v>0</v>
      </c>
      <c r="B19" s="190">
        <f>'1.1. Personaleinsatz'!B19</f>
        <v>0</v>
      </c>
      <c r="C19" s="190">
        <f>'1.1. Personaleinsatz'!C19</f>
        <v>0</v>
      </c>
      <c r="D19" s="190">
        <f>'1.1. Personaleinsatz'!D19</f>
        <v>0</v>
      </c>
      <c r="E19" s="191">
        <f>'1.1. Personaleinsatz'!E19</f>
        <v>0</v>
      </c>
      <c r="F19" s="192">
        <f>'1.1. Personaleinsatz'!F19*'1.1. Personaleinsatz'!I19</f>
        <v>0</v>
      </c>
      <c r="G19" s="193">
        <f>'1.1. Personaleinsatz'!G19*'1.1. Personaleinsatz'!J19</f>
        <v>0</v>
      </c>
      <c r="H19" s="193">
        <f>'1.1. Personaleinsatz'!H19*'1.1. Personaleinsatz'!K19</f>
        <v>0</v>
      </c>
      <c r="I19" s="122">
        <f t="shared" si="0"/>
        <v>0</v>
      </c>
      <c r="J19" s="1"/>
      <c r="K19" s="1"/>
      <c r="L19" s="1"/>
      <c r="M19" s="1"/>
      <c r="N19" s="1"/>
      <c r="O19" s="1"/>
      <c r="P19" s="1"/>
      <c r="Q19" s="1"/>
      <c r="R19" s="1"/>
      <c r="S19" s="1"/>
      <c r="T19" s="1"/>
      <c r="U19" s="1"/>
      <c r="V19" s="1"/>
      <c r="W19" s="1"/>
    </row>
    <row r="20" spans="1:23" ht="12.75">
      <c r="A20" s="194">
        <f>'1.1. Personaleinsatz'!A20</f>
        <v>0</v>
      </c>
      <c r="B20" s="190">
        <f>'1.1. Personaleinsatz'!B20</f>
        <v>0</v>
      </c>
      <c r="C20" s="190">
        <f>'1.1. Personaleinsatz'!C20</f>
        <v>0</v>
      </c>
      <c r="D20" s="190">
        <f>'1.1. Personaleinsatz'!D20</f>
        <v>0</v>
      </c>
      <c r="E20" s="191">
        <f>'1.1. Personaleinsatz'!E20</f>
        <v>0</v>
      </c>
      <c r="F20" s="192">
        <f>'1.1. Personaleinsatz'!F20*'1.1. Personaleinsatz'!I20</f>
        <v>0</v>
      </c>
      <c r="G20" s="193">
        <f>'1.1. Personaleinsatz'!G20*'1.1. Personaleinsatz'!J20</f>
        <v>0</v>
      </c>
      <c r="H20" s="193">
        <f>'1.1. Personaleinsatz'!H20*'1.1. Personaleinsatz'!K20</f>
        <v>0</v>
      </c>
      <c r="I20" s="122">
        <f t="shared" si="0"/>
        <v>0</v>
      </c>
      <c r="J20" s="1"/>
      <c r="K20" s="1"/>
      <c r="L20" s="1"/>
      <c r="M20" s="1"/>
      <c r="N20" s="1"/>
      <c r="O20" s="1"/>
      <c r="P20" s="1"/>
      <c r="Q20" s="1"/>
      <c r="R20" s="1"/>
      <c r="S20" s="1"/>
      <c r="T20" s="1"/>
      <c r="U20" s="1"/>
      <c r="V20" s="1"/>
      <c r="W20" s="1"/>
    </row>
    <row r="21" spans="1:23" ht="12.75">
      <c r="A21" s="194">
        <f>'1.1. Personaleinsatz'!A21</f>
        <v>0</v>
      </c>
      <c r="B21" s="190">
        <f>'1.1. Personaleinsatz'!B21</f>
        <v>0</v>
      </c>
      <c r="C21" s="190">
        <f>'1.1. Personaleinsatz'!C21</f>
        <v>0</v>
      </c>
      <c r="D21" s="190">
        <f>'1.1. Personaleinsatz'!D21</f>
        <v>0</v>
      </c>
      <c r="E21" s="191">
        <f>'1.1. Personaleinsatz'!E21</f>
        <v>0</v>
      </c>
      <c r="F21" s="192">
        <f>'1.1. Personaleinsatz'!F21*'1.1. Personaleinsatz'!I21</f>
        <v>0</v>
      </c>
      <c r="G21" s="193">
        <f>'1.1. Personaleinsatz'!G21*'1.1. Personaleinsatz'!J21</f>
        <v>0</v>
      </c>
      <c r="H21" s="193">
        <f>'1.1. Personaleinsatz'!H21*'1.1. Personaleinsatz'!K21</f>
        <v>0</v>
      </c>
      <c r="I21" s="122">
        <f t="shared" si="0"/>
        <v>0</v>
      </c>
      <c r="J21" s="1"/>
      <c r="K21" s="1"/>
      <c r="L21" s="1"/>
      <c r="M21" s="1"/>
      <c r="N21" s="1"/>
      <c r="O21" s="1"/>
      <c r="P21" s="1"/>
      <c r="Q21" s="1"/>
      <c r="R21" s="1"/>
      <c r="S21" s="1"/>
      <c r="T21" s="1"/>
      <c r="U21" s="1"/>
      <c r="V21" s="1"/>
      <c r="W21" s="1"/>
    </row>
    <row r="22" spans="1:23" ht="12.75">
      <c r="A22" s="194">
        <f>'1.1. Personaleinsatz'!A22</f>
        <v>0</v>
      </c>
      <c r="B22" s="190">
        <f>'1.1. Personaleinsatz'!B22</f>
        <v>0</v>
      </c>
      <c r="C22" s="190">
        <f>'1.1. Personaleinsatz'!C22</f>
        <v>0</v>
      </c>
      <c r="D22" s="190">
        <f>'1.1. Personaleinsatz'!D22</f>
        <v>0</v>
      </c>
      <c r="E22" s="191">
        <f>'1.1. Personaleinsatz'!E22</f>
        <v>0</v>
      </c>
      <c r="F22" s="192">
        <f>'1.1. Personaleinsatz'!F22*'1.1. Personaleinsatz'!I22</f>
        <v>0</v>
      </c>
      <c r="G22" s="193">
        <f>'1.1. Personaleinsatz'!G22*'1.1. Personaleinsatz'!J22</f>
        <v>0</v>
      </c>
      <c r="H22" s="193">
        <f>'1.1. Personaleinsatz'!H22*'1.1. Personaleinsatz'!K22</f>
        <v>0</v>
      </c>
      <c r="I22" s="122">
        <f t="shared" si="0"/>
        <v>0</v>
      </c>
      <c r="J22" s="1"/>
      <c r="K22" s="1"/>
      <c r="L22" s="1"/>
      <c r="M22" s="1"/>
      <c r="N22" s="1"/>
      <c r="O22" s="1"/>
      <c r="P22" s="1"/>
      <c r="Q22" s="1"/>
      <c r="R22" s="1"/>
      <c r="S22" s="1"/>
      <c r="T22" s="1"/>
      <c r="U22" s="1"/>
      <c r="V22" s="1"/>
      <c r="W22" s="1"/>
    </row>
    <row r="23" spans="1:23" ht="12.75">
      <c r="A23" s="194">
        <f>'1.1. Personaleinsatz'!A23</f>
        <v>0</v>
      </c>
      <c r="B23" s="190">
        <f>'1.1. Personaleinsatz'!B23</f>
        <v>0</v>
      </c>
      <c r="C23" s="190">
        <f>'1.1. Personaleinsatz'!C23</f>
        <v>0</v>
      </c>
      <c r="D23" s="190">
        <f>'1.1. Personaleinsatz'!D23</f>
        <v>0</v>
      </c>
      <c r="E23" s="191">
        <f>'1.1. Personaleinsatz'!E23</f>
        <v>0</v>
      </c>
      <c r="F23" s="192">
        <f>'1.1. Personaleinsatz'!F23*'1.1. Personaleinsatz'!I23</f>
        <v>0</v>
      </c>
      <c r="G23" s="193">
        <f>'1.1. Personaleinsatz'!G23*'1.1. Personaleinsatz'!J23</f>
        <v>0</v>
      </c>
      <c r="H23" s="193">
        <f>'1.1. Personaleinsatz'!H23*'1.1. Personaleinsatz'!K23</f>
        <v>0</v>
      </c>
      <c r="I23" s="122">
        <f t="shared" si="0"/>
        <v>0</v>
      </c>
      <c r="J23" s="1"/>
      <c r="K23" s="1"/>
      <c r="L23" s="1"/>
      <c r="M23" s="1"/>
      <c r="N23" s="1"/>
      <c r="O23" s="1"/>
      <c r="P23" s="1"/>
      <c r="Q23" s="1"/>
      <c r="R23" s="1"/>
      <c r="S23" s="1"/>
      <c r="T23" s="1"/>
      <c r="U23" s="1"/>
      <c r="V23" s="1"/>
      <c r="W23" s="1"/>
    </row>
    <row r="24" spans="1:23" ht="12.75">
      <c r="A24" s="194">
        <f>'1.1. Personaleinsatz'!A24</f>
        <v>0</v>
      </c>
      <c r="B24" s="190">
        <f>'1.1. Personaleinsatz'!B24</f>
        <v>0</v>
      </c>
      <c r="C24" s="190">
        <f>'1.1. Personaleinsatz'!C24</f>
        <v>0</v>
      </c>
      <c r="D24" s="190">
        <f>'1.1. Personaleinsatz'!D24</f>
        <v>0</v>
      </c>
      <c r="E24" s="191">
        <f>'1.1. Personaleinsatz'!E24</f>
        <v>0</v>
      </c>
      <c r="F24" s="192">
        <f>'1.1. Personaleinsatz'!F24*'1.1. Personaleinsatz'!I24</f>
        <v>0</v>
      </c>
      <c r="G24" s="193">
        <f>'1.1. Personaleinsatz'!G24*'1.1. Personaleinsatz'!J24</f>
        <v>0</v>
      </c>
      <c r="H24" s="193">
        <f>'1.1. Personaleinsatz'!H24*'1.1. Personaleinsatz'!K24</f>
        <v>0</v>
      </c>
      <c r="I24" s="122">
        <f t="shared" si="0"/>
        <v>0</v>
      </c>
      <c r="J24" s="1"/>
      <c r="K24" s="1"/>
      <c r="L24" s="1"/>
      <c r="M24" s="1"/>
      <c r="N24" s="1"/>
      <c r="O24" s="1"/>
      <c r="P24" s="1"/>
      <c r="Q24" s="1"/>
      <c r="R24" s="1"/>
      <c r="S24" s="1"/>
      <c r="T24" s="1"/>
      <c r="U24" s="1"/>
      <c r="V24" s="1"/>
      <c r="W24" s="1"/>
    </row>
    <row r="25" spans="1:23" ht="12.75">
      <c r="A25" s="194">
        <f>'1.1. Personaleinsatz'!A25</f>
        <v>0</v>
      </c>
      <c r="B25" s="190">
        <f>'1.1. Personaleinsatz'!B25</f>
        <v>0</v>
      </c>
      <c r="C25" s="190">
        <f>'1.1. Personaleinsatz'!C25</f>
        <v>0</v>
      </c>
      <c r="D25" s="190">
        <f>'1.1. Personaleinsatz'!D25</f>
        <v>0</v>
      </c>
      <c r="E25" s="191">
        <f>'1.1. Personaleinsatz'!E25</f>
        <v>0</v>
      </c>
      <c r="F25" s="192">
        <f>'1.1. Personaleinsatz'!F25*'1.1. Personaleinsatz'!I25</f>
        <v>0</v>
      </c>
      <c r="G25" s="193">
        <f>'1.1. Personaleinsatz'!G25*'1.1. Personaleinsatz'!J25</f>
        <v>0</v>
      </c>
      <c r="H25" s="193">
        <f>'1.1. Personaleinsatz'!H25*'1.1. Personaleinsatz'!K25</f>
        <v>0</v>
      </c>
      <c r="I25" s="122">
        <f t="shared" si="0"/>
        <v>0</v>
      </c>
      <c r="J25" s="1"/>
      <c r="K25" s="1"/>
      <c r="L25" s="2"/>
      <c r="M25" s="1"/>
      <c r="N25" s="1"/>
      <c r="O25" s="1"/>
      <c r="P25" s="1"/>
      <c r="Q25" s="1"/>
      <c r="R25" s="1"/>
      <c r="S25" s="1"/>
      <c r="T25" s="1"/>
      <c r="U25" s="1"/>
      <c r="V25" s="1"/>
      <c r="W25" s="1"/>
    </row>
    <row r="26" spans="1:23" ht="12.75">
      <c r="A26" s="194">
        <f>'1.1. Personaleinsatz'!A26</f>
        <v>0</v>
      </c>
      <c r="B26" s="190">
        <f>'1.1. Personaleinsatz'!B26</f>
        <v>0</v>
      </c>
      <c r="C26" s="190">
        <f>'1.1. Personaleinsatz'!C26</f>
        <v>0</v>
      </c>
      <c r="D26" s="190">
        <f>'1.1. Personaleinsatz'!D26</f>
        <v>0</v>
      </c>
      <c r="E26" s="191">
        <f>'1.1. Personaleinsatz'!E26</f>
        <v>0</v>
      </c>
      <c r="F26" s="192">
        <f>'1.1. Personaleinsatz'!F26*'1.1. Personaleinsatz'!I26</f>
        <v>0</v>
      </c>
      <c r="G26" s="193">
        <f>'1.1. Personaleinsatz'!G26*'1.1. Personaleinsatz'!J26</f>
        <v>0</v>
      </c>
      <c r="H26" s="193">
        <f>'1.1. Personaleinsatz'!H26*'1.1. Personaleinsatz'!K26</f>
        <v>0</v>
      </c>
      <c r="I26" s="122">
        <f t="shared" si="0"/>
        <v>0</v>
      </c>
      <c r="J26" s="1"/>
      <c r="K26" s="1"/>
      <c r="L26" s="1"/>
      <c r="M26" s="1"/>
      <c r="N26" s="1"/>
      <c r="O26" s="1"/>
      <c r="P26" s="1"/>
      <c r="Q26" s="1"/>
      <c r="R26" s="1"/>
      <c r="S26" s="1"/>
      <c r="T26" s="1"/>
      <c r="U26" s="1"/>
      <c r="V26" s="1"/>
      <c r="W26" s="1"/>
    </row>
    <row r="27" spans="1:23" ht="12.75">
      <c r="A27" s="194">
        <f>'1.1. Personaleinsatz'!A27</f>
        <v>0</v>
      </c>
      <c r="B27" s="190">
        <f>'1.1. Personaleinsatz'!B27</f>
        <v>0</v>
      </c>
      <c r="C27" s="190">
        <f>'1.1. Personaleinsatz'!C27</f>
        <v>0</v>
      </c>
      <c r="D27" s="190">
        <f>'1.1. Personaleinsatz'!D27</f>
        <v>0</v>
      </c>
      <c r="E27" s="191">
        <f>'1.1. Personaleinsatz'!E27</f>
        <v>0</v>
      </c>
      <c r="F27" s="192">
        <f>'1.1. Personaleinsatz'!F27*'1.1. Personaleinsatz'!I27</f>
        <v>0</v>
      </c>
      <c r="G27" s="193">
        <f>'1.1. Personaleinsatz'!G27*'1.1. Personaleinsatz'!J27</f>
        <v>0</v>
      </c>
      <c r="H27" s="193">
        <f>'1.1. Personaleinsatz'!H27*'1.1. Personaleinsatz'!K27</f>
        <v>0</v>
      </c>
      <c r="I27" s="122">
        <f t="shared" si="0"/>
        <v>0</v>
      </c>
      <c r="J27" s="1"/>
      <c r="K27" s="1"/>
      <c r="L27" s="1"/>
      <c r="M27" s="1"/>
      <c r="N27" s="1"/>
      <c r="O27" s="1"/>
      <c r="P27" s="1"/>
      <c r="Q27" s="1"/>
      <c r="R27" s="1"/>
      <c r="S27" s="1"/>
      <c r="T27" s="1"/>
      <c r="U27" s="1"/>
      <c r="V27" s="1"/>
      <c r="W27" s="1"/>
    </row>
    <row r="28" spans="1:23" ht="4.5" customHeight="1" thickBot="1">
      <c r="A28" s="194">
        <v>0</v>
      </c>
      <c r="B28" s="195">
        <v>0</v>
      </c>
      <c r="C28" s="190">
        <v>0</v>
      </c>
      <c r="D28" s="269">
        <v>0</v>
      </c>
      <c r="E28" s="196">
        <v>0</v>
      </c>
      <c r="F28" s="197">
        <v>0</v>
      </c>
      <c r="G28" s="198">
        <v>0</v>
      </c>
      <c r="H28" s="198">
        <v>0</v>
      </c>
      <c r="I28" s="123">
        <f t="shared" si="0"/>
        <v>0</v>
      </c>
      <c r="J28" s="1"/>
      <c r="K28" s="1"/>
      <c r="L28" s="1"/>
      <c r="M28" s="1"/>
      <c r="N28" s="1"/>
      <c r="O28" s="1"/>
      <c r="P28" s="1"/>
      <c r="Q28" s="1"/>
      <c r="R28" s="1"/>
      <c r="S28" s="1"/>
      <c r="T28" s="1"/>
      <c r="U28" s="1"/>
      <c r="V28" s="1"/>
      <c r="W28" s="1"/>
    </row>
    <row r="29" spans="1:9" s="2" customFormat="1" ht="13.5" thickBot="1">
      <c r="A29" s="758" t="s">
        <v>6</v>
      </c>
      <c r="B29" s="759"/>
      <c r="C29" s="759"/>
      <c r="D29" s="759"/>
      <c r="E29" s="760"/>
      <c r="F29" s="117">
        <f>SUM(F7:F28)</f>
        <v>0</v>
      </c>
      <c r="G29" s="118">
        <f>SUM(G7:G28)</f>
        <v>0</v>
      </c>
      <c r="H29" s="119">
        <f>SUM(H7:H28)</f>
        <v>0</v>
      </c>
      <c r="I29" s="120">
        <f>SUM(I7:I28)</f>
        <v>0</v>
      </c>
    </row>
    <row r="30" spans="6:24" s="2" customFormat="1" ht="12.75">
      <c r="F30" s="14"/>
      <c r="G30" s="15"/>
      <c r="H30" s="15"/>
      <c r="I30" s="15"/>
      <c r="J30" s="15"/>
      <c r="K30" s="15"/>
      <c r="L30" s="15"/>
      <c r="M30" s="15"/>
      <c r="N30" s="15"/>
      <c r="O30" s="15"/>
      <c r="P30" s="15"/>
      <c r="Q30" s="15"/>
      <c r="R30" s="15"/>
      <c r="S30" s="15"/>
      <c r="T30" s="15"/>
      <c r="U30" s="15"/>
      <c r="V30" s="15"/>
      <c r="W30" s="15"/>
      <c r="X30" s="16"/>
    </row>
    <row r="31" spans="6:24" s="2" customFormat="1" ht="12.75">
      <c r="F31" s="14"/>
      <c r="G31" s="15"/>
      <c r="H31" s="15"/>
      <c r="I31" s="15"/>
      <c r="J31" s="15"/>
      <c r="K31" s="15"/>
      <c r="L31" s="15"/>
      <c r="M31" s="15"/>
      <c r="N31" s="15"/>
      <c r="O31" s="15"/>
      <c r="P31" s="15"/>
      <c r="Q31" s="15"/>
      <c r="R31" s="15"/>
      <c r="S31" s="15"/>
      <c r="T31" s="15"/>
      <c r="U31" s="15"/>
      <c r="V31" s="15"/>
      <c r="W31" s="15"/>
      <c r="X31" s="16"/>
    </row>
    <row r="32" spans="1:23" ht="15.75" thickBot="1">
      <c r="A32" s="95" t="s">
        <v>105</v>
      </c>
      <c r="B32" s="15"/>
      <c r="C32" s="15"/>
      <c r="D32" s="15"/>
      <c r="E32" s="15"/>
      <c r="U32" s="1"/>
      <c r="V32" s="1"/>
      <c r="W32" s="1"/>
    </row>
    <row r="33" spans="1:23" ht="15.75" thickBot="1">
      <c r="A33" s="748" t="s">
        <v>18</v>
      </c>
      <c r="B33" s="749"/>
      <c r="C33" s="749"/>
      <c r="D33" s="749"/>
      <c r="E33" s="749"/>
      <c r="F33" s="749"/>
      <c r="G33" s="749"/>
      <c r="H33" s="749"/>
      <c r="I33" s="750"/>
      <c r="S33" s="1"/>
      <c r="T33" s="1"/>
      <c r="U33" s="1"/>
      <c r="V33" s="1"/>
      <c r="W33" s="1"/>
    </row>
    <row r="34" spans="1:23" ht="15" customHeight="1" thickBot="1">
      <c r="A34" s="761" t="s">
        <v>100</v>
      </c>
      <c r="B34" s="762"/>
      <c r="C34" s="762"/>
      <c r="D34" s="762"/>
      <c r="E34" s="763"/>
      <c r="F34" s="142" t="s">
        <v>39</v>
      </c>
      <c r="G34" s="142" t="s">
        <v>37</v>
      </c>
      <c r="H34" s="142" t="s">
        <v>38</v>
      </c>
      <c r="I34" s="142" t="s">
        <v>44</v>
      </c>
      <c r="S34" s="1"/>
      <c r="T34" s="1"/>
      <c r="U34" s="1"/>
      <c r="V34" s="1"/>
      <c r="W34" s="1"/>
    </row>
    <row r="35" spans="1:23" ht="12.75">
      <c r="A35" s="753">
        <f>'II. Kurzbezeichnung'!A23</f>
        <v>0</v>
      </c>
      <c r="B35" s="754"/>
      <c r="C35" s="754"/>
      <c r="D35" s="754"/>
      <c r="E35" s="755"/>
      <c r="F35" s="40"/>
      <c r="G35" s="40"/>
      <c r="H35" s="40"/>
      <c r="I35" s="124">
        <f aca="true" t="shared" si="1" ref="I35:I49">SUM(F35:H35)</f>
        <v>0</v>
      </c>
      <c r="S35" s="1"/>
      <c r="T35" s="1"/>
      <c r="U35" s="1"/>
      <c r="V35" s="1"/>
      <c r="W35" s="1"/>
    </row>
    <row r="36" spans="1:23" ht="12.75">
      <c r="A36" s="753">
        <f>'II. Kurzbezeichnung'!A24</f>
        <v>0</v>
      </c>
      <c r="B36" s="754"/>
      <c r="C36" s="754"/>
      <c r="D36" s="754"/>
      <c r="E36" s="755"/>
      <c r="F36" s="41"/>
      <c r="G36" s="41"/>
      <c r="H36" s="41"/>
      <c r="I36" s="125">
        <f t="shared" si="1"/>
        <v>0</v>
      </c>
      <c r="S36" s="1"/>
      <c r="T36" s="1"/>
      <c r="U36" s="1"/>
      <c r="V36" s="1"/>
      <c r="W36" s="1"/>
    </row>
    <row r="37" spans="1:23" ht="12.75">
      <c r="A37" s="753">
        <f>'II. Kurzbezeichnung'!A25</f>
        <v>0</v>
      </c>
      <c r="B37" s="754"/>
      <c r="C37" s="754"/>
      <c r="D37" s="754"/>
      <c r="E37" s="755"/>
      <c r="F37" s="41"/>
      <c r="G37" s="41"/>
      <c r="H37" s="41"/>
      <c r="I37" s="125">
        <f t="shared" si="1"/>
        <v>0</v>
      </c>
      <c r="S37" s="1"/>
      <c r="T37" s="1"/>
      <c r="U37" s="1"/>
      <c r="V37" s="1"/>
      <c r="W37" s="1"/>
    </row>
    <row r="38" spans="1:23" ht="12.75">
      <c r="A38" s="753">
        <f>'II. Kurzbezeichnung'!A26</f>
        <v>0</v>
      </c>
      <c r="B38" s="754"/>
      <c r="C38" s="754"/>
      <c r="D38" s="754"/>
      <c r="E38" s="755"/>
      <c r="F38" s="41"/>
      <c r="G38" s="41"/>
      <c r="H38" s="41"/>
      <c r="I38" s="125">
        <f t="shared" si="1"/>
        <v>0</v>
      </c>
      <c r="S38" s="1"/>
      <c r="T38" s="1"/>
      <c r="U38" s="1"/>
      <c r="V38" s="1"/>
      <c r="W38" s="1"/>
    </row>
    <row r="39" spans="1:23" ht="12.75">
      <c r="A39" s="753">
        <f>'II. Kurzbezeichnung'!A27</f>
        <v>0</v>
      </c>
      <c r="B39" s="754"/>
      <c r="C39" s="754"/>
      <c r="D39" s="754"/>
      <c r="E39" s="755"/>
      <c r="F39" s="41"/>
      <c r="G39" s="41"/>
      <c r="H39" s="41"/>
      <c r="I39" s="125">
        <f t="shared" si="1"/>
        <v>0</v>
      </c>
      <c r="S39" s="1"/>
      <c r="T39" s="1"/>
      <c r="U39" s="1"/>
      <c r="V39" s="1"/>
      <c r="W39" s="1"/>
    </row>
    <row r="40" spans="1:23" ht="12.75">
      <c r="A40" s="753">
        <f>'II. Kurzbezeichnung'!A28</f>
        <v>0</v>
      </c>
      <c r="B40" s="754"/>
      <c r="C40" s="754"/>
      <c r="D40" s="754"/>
      <c r="E40" s="755"/>
      <c r="F40" s="41"/>
      <c r="G40" s="41"/>
      <c r="H40" s="41"/>
      <c r="I40" s="125">
        <f t="shared" si="1"/>
        <v>0</v>
      </c>
      <c r="S40" s="1"/>
      <c r="T40" s="1"/>
      <c r="U40" s="1"/>
      <c r="V40" s="1"/>
      <c r="W40" s="1"/>
    </row>
    <row r="41" spans="1:23" ht="12.75">
      <c r="A41" s="753">
        <f>'II. Kurzbezeichnung'!A29</f>
        <v>0</v>
      </c>
      <c r="B41" s="754"/>
      <c r="C41" s="754"/>
      <c r="D41" s="754"/>
      <c r="E41" s="755"/>
      <c r="F41" s="41"/>
      <c r="G41" s="41"/>
      <c r="H41" s="41"/>
      <c r="I41" s="125">
        <f t="shared" si="1"/>
        <v>0</v>
      </c>
      <c r="S41" s="1"/>
      <c r="T41" s="1"/>
      <c r="U41" s="1"/>
      <c r="V41" s="1"/>
      <c r="W41" s="1"/>
    </row>
    <row r="42" spans="1:23" ht="12.75">
      <c r="A42" s="753">
        <f>'II. Kurzbezeichnung'!A30</f>
        <v>0</v>
      </c>
      <c r="B42" s="754"/>
      <c r="C42" s="754"/>
      <c r="D42" s="754"/>
      <c r="E42" s="755"/>
      <c r="F42" s="41"/>
      <c r="G42" s="41"/>
      <c r="H42" s="41"/>
      <c r="I42" s="125">
        <f t="shared" si="1"/>
        <v>0</v>
      </c>
      <c r="S42" s="1"/>
      <c r="T42" s="1"/>
      <c r="U42" s="1"/>
      <c r="V42" s="1"/>
      <c r="W42" s="1"/>
    </row>
    <row r="43" spans="1:23" ht="12.75">
      <c r="A43" s="753">
        <f>'II. Kurzbezeichnung'!C20</f>
        <v>0</v>
      </c>
      <c r="B43" s="754"/>
      <c r="C43" s="754"/>
      <c r="D43" s="754"/>
      <c r="E43" s="755"/>
      <c r="F43" s="41"/>
      <c r="G43" s="41"/>
      <c r="H43" s="41"/>
      <c r="I43" s="125">
        <f t="shared" si="1"/>
        <v>0</v>
      </c>
      <c r="S43" s="1"/>
      <c r="T43" s="1"/>
      <c r="U43" s="1"/>
      <c r="V43" s="1"/>
      <c r="W43" s="1"/>
    </row>
    <row r="44" spans="1:23" ht="12.75">
      <c r="A44" s="753">
        <f>'II. Kurzbezeichnung'!A32</f>
        <v>0</v>
      </c>
      <c r="B44" s="754"/>
      <c r="C44" s="754"/>
      <c r="D44" s="754"/>
      <c r="E44" s="755"/>
      <c r="F44" s="41"/>
      <c r="G44" s="41"/>
      <c r="H44" s="41"/>
      <c r="I44" s="125">
        <f t="shared" si="1"/>
        <v>0</v>
      </c>
      <c r="S44" s="1"/>
      <c r="T44" s="1"/>
      <c r="U44" s="1"/>
      <c r="V44" s="1"/>
      <c r="W44" s="1"/>
    </row>
    <row r="45" spans="1:23" ht="12.75">
      <c r="A45" s="753">
        <f>'II. Kurzbezeichnung'!A33</f>
        <v>0</v>
      </c>
      <c r="B45" s="754"/>
      <c r="C45" s="754"/>
      <c r="D45" s="754"/>
      <c r="E45" s="755"/>
      <c r="F45" s="41"/>
      <c r="G45" s="41"/>
      <c r="H45" s="41"/>
      <c r="I45" s="125">
        <f t="shared" si="1"/>
        <v>0</v>
      </c>
      <c r="S45" s="1"/>
      <c r="T45" s="1"/>
      <c r="U45" s="1"/>
      <c r="V45" s="1"/>
      <c r="W45" s="1"/>
    </row>
    <row r="46" spans="1:23" ht="12.75">
      <c r="A46" s="753">
        <f>'II. Kurzbezeichnung'!A34</f>
        <v>0</v>
      </c>
      <c r="B46" s="754"/>
      <c r="C46" s="754"/>
      <c r="D46" s="754"/>
      <c r="E46" s="755"/>
      <c r="F46" s="41"/>
      <c r="G46" s="41"/>
      <c r="H46" s="41"/>
      <c r="I46" s="125">
        <f t="shared" si="1"/>
        <v>0</v>
      </c>
      <c r="S46" s="1"/>
      <c r="T46" s="1"/>
      <c r="U46" s="1"/>
      <c r="V46" s="1"/>
      <c r="W46" s="1"/>
    </row>
    <row r="47" spans="1:23" ht="12.75">
      <c r="A47" s="753">
        <f>'II. Kurzbezeichnung'!A35</f>
        <v>0</v>
      </c>
      <c r="B47" s="754"/>
      <c r="C47" s="754"/>
      <c r="D47" s="754"/>
      <c r="E47" s="755"/>
      <c r="F47" s="41"/>
      <c r="G47" s="41"/>
      <c r="H47" s="41"/>
      <c r="I47" s="125">
        <f t="shared" si="1"/>
        <v>0</v>
      </c>
      <c r="S47" s="1"/>
      <c r="T47" s="1"/>
      <c r="U47" s="1"/>
      <c r="V47" s="1"/>
      <c r="W47" s="1"/>
    </row>
    <row r="48" spans="1:23" ht="12.75">
      <c r="A48" s="753">
        <f>'II. Kurzbezeichnung'!A36</f>
        <v>0</v>
      </c>
      <c r="B48" s="754"/>
      <c r="C48" s="754"/>
      <c r="D48" s="754"/>
      <c r="E48" s="755"/>
      <c r="F48" s="41"/>
      <c r="G48" s="41"/>
      <c r="H48" s="41"/>
      <c r="I48" s="125">
        <f t="shared" si="1"/>
        <v>0</v>
      </c>
      <c r="S48" s="1"/>
      <c r="T48" s="1"/>
      <c r="U48" s="1"/>
      <c r="V48" s="1"/>
      <c r="W48" s="1"/>
    </row>
    <row r="49" spans="1:23" ht="13.5" thickBot="1">
      <c r="A49" s="764">
        <f>'II. Kurzbezeichnung'!A37</f>
        <v>0</v>
      </c>
      <c r="B49" s="765"/>
      <c r="C49" s="765"/>
      <c r="D49" s="765"/>
      <c r="E49" s="766"/>
      <c r="F49" s="41"/>
      <c r="G49" s="41"/>
      <c r="H49" s="41"/>
      <c r="I49" s="125">
        <f t="shared" si="1"/>
        <v>0</v>
      </c>
      <c r="S49" s="1"/>
      <c r="T49" s="1"/>
      <c r="U49" s="1"/>
      <c r="V49" s="1"/>
      <c r="W49" s="1"/>
    </row>
    <row r="50" spans="1:23" ht="13.5" thickBot="1">
      <c r="A50" s="758" t="s">
        <v>6</v>
      </c>
      <c r="B50" s="759"/>
      <c r="C50" s="759"/>
      <c r="D50" s="759"/>
      <c r="E50" s="760"/>
      <c r="F50" s="127">
        <f>SUM(F35:F49)</f>
        <v>0</v>
      </c>
      <c r="G50" s="127">
        <f>SUM(G35:G49)</f>
        <v>0</v>
      </c>
      <c r="H50" s="127">
        <f>SUM(H35:H49)</f>
        <v>0</v>
      </c>
      <c r="I50" s="127">
        <f>SUM(I35:I49)</f>
        <v>0</v>
      </c>
      <c r="S50" s="1"/>
      <c r="T50" s="1"/>
      <c r="U50" s="1"/>
      <c r="V50" s="1"/>
      <c r="W50" s="1"/>
    </row>
    <row r="51" spans="5:23" ht="12.75" thickBot="1">
      <c r="E51" s="1"/>
      <c r="J51" s="313"/>
      <c r="K51" s="314"/>
      <c r="U51" s="1"/>
      <c r="V51" s="1"/>
      <c r="W51" s="1"/>
    </row>
    <row r="52" spans="1:23" ht="29.25" customHeight="1" thickBot="1">
      <c r="A52" s="767" t="s">
        <v>103</v>
      </c>
      <c r="B52" s="768"/>
      <c r="C52" s="768"/>
      <c r="D52" s="768"/>
      <c r="E52" s="768"/>
      <c r="F52" s="128">
        <f>F29-F50</f>
        <v>0</v>
      </c>
      <c r="G52" s="127">
        <f>G29-G50</f>
        <v>0</v>
      </c>
      <c r="H52" s="127">
        <f>H29-H50</f>
        <v>0</v>
      </c>
      <c r="I52" s="127">
        <f>I29-I50</f>
        <v>0</v>
      </c>
      <c r="V52" s="1"/>
      <c r="W52" s="1"/>
    </row>
    <row r="55" spans="1:5" ht="15.75" thickBot="1">
      <c r="A55" s="95" t="s">
        <v>99</v>
      </c>
      <c r="B55" s="15"/>
      <c r="C55" s="15"/>
      <c r="D55" s="15"/>
      <c r="E55" s="15"/>
    </row>
    <row r="56" spans="1:23" ht="15.75" thickBot="1">
      <c r="A56" s="748" t="s">
        <v>18</v>
      </c>
      <c r="B56" s="749"/>
      <c r="C56" s="749"/>
      <c r="D56" s="749"/>
      <c r="E56" s="749"/>
      <c r="F56" s="749"/>
      <c r="G56" s="749"/>
      <c r="H56" s="749"/>
      <c r="I56" s="750"/>
      <c r="V56" s="1"/>
      <c r="W56" s="1"/>
    </row>
    <row r="57" spans="1:23" ht="15" customHeight="1" thickBot="1">
      <c r="A57" s="761" t="s">
        <v>101</v>
      </c>
      <c r="B57" s="762"/>
      <c r="C57" s="762"/>
      <c r="D57" s="762"/>
      <c r="E57" s="763"/>
      <c r="F57" s="142" t="s">
        <v>39</v>
      </c>
      <c r="G57" s="142" t="s">
        <v>37</v>
      </c>
      <c r="H57" s="142" t="s">
        <v>38</v>
      </c>
      <c r="I57" s="142" t="s">
        <v>44</v>
      </c>
      <c r="V57" s="1"/>
      <c r="W57" s="1"/>
    </row>
    <row r="58" spans="1:23" ht="12.75">
      <c r="A58" s="753" t="str">
        <f>'II. Kurzbezeichnung'!A8</f>
        <v>PM</v>
      </c>
      <c r="B58" s="754"/>
      <c r="C58" s="754"/>
      <c r="D58" s="754"/>
      <c r="E58" s="755"/>
      <c r="F58" s="40"/>
      <c r="G58" s="40"/>
      <c r="H58" s="40"/>
      <c r="I58" s="124">
        <f aca="true" t="shared" si="2" ref="I58:I67">SUM(F58:H58)</f>
        <v>0</v>
      </c>
      <c r="V58" s="1"/>
      <c r="W58" s="1"/>
    </row>
    <row r="59" spans="1:23" ht="12.75">
      <c r="A59" s="753">
        <f>'II. Kurzbezeichnung'!A9</f>
        <v>0</v>
      </c>
      <c r="B59" s="754"/>
      <c r="C59" s="754"/>
      <c r="D59" s="754"/>
      <c r="E59" s="755"/>
      <c r="F59" s="41"/>
      <c r="G59" s="41"/>
      <c r="H59" s="41"/>
      <c r="I59" s="125">
        <f t="shared" si="2"/>
        <v>0</v>
      </c>
      <c r="V59" s="1"/>
      <c r="W59" s="1"/>
    </row>
    <row r="60" spans="1:23" ht="12.75">
      <c r="A60" s="753">
        <f>'II. Kurzbezeichnung'!A10</f>
        <v>0</v>
      </c>
      <c r="B60" s="754"/>
      <c r="C60" s="754"/>
      <c r="D60" s="754"/>
      <c r="E60" s="755"/>
      <c r="F60" s="41"/>
      <c r="G60" s="41"/>
      <c r="H60" s="41"/>
      <c r="I60" s="125">
        <f t="shared" si="2"/>
        <v>0</v>
      </c>
      <c r="V60" s="1"/>
      <c r="W60" s="1"/>
    </row>
    <row r="61" spans="1:23" ht="12.75">
      <c r="A61" s="753">
        <f>'II. Kurzbezeichnung'!A11</f>
        <v>0</v>
      </c>
      <c r="B61" s="754"/>
      <c r="C61" s="754"/>
      <c r="D61" s="754"/>
      <c r="E61" s="755"/>
      <c r="F61" s="41"/>
      <c r="G61" s="41"/>
      <c r="H61" s="41"/>
      <c r="I61" s="125">
        <f t="shared" si="2"/>
        <v>0</v>
      </c>
      <c r="V61" s="1"/>
      <c r="W61" s="1"/>
    </row>
    <row r="62" spans="1:23" ht="12.75">
      <c r="A62" s="753">
        <f>'II. Kurzbezeichnung'!A12</f>
        <v>0</v>
      </c>
      <c r="B62" s="754"/>
      <c r="C62" s="754"/>
      <c r="D62" s="754"/>
      <c r="E62" s="755"/>
      <c r="F62" s="41"/>
      <c r="G62" s="41"/>
      <c r="H62" s="41"/>
      <c r="I62" s="125">
        <f t="shared" si="2"/>
        <v>0</v>
      </c>
      <c r="V62" s="1"/>
      <c r="W62" s="1"/>
    </row>
    <row r="63" spans="1:23" ht="12.75">
      <c r="A63" s="753">
        <f>'II. Kurzbezeichnung'!A13</f>
        <v>0</v>
      </c>
      <c r="B63" s="754"/>
      <c r="C63" s="754"/>
      <c r="D63" s="754"/>
      <c r="E63" s="755"/>
      <c r="F63" s="41"/>
      <c r="G63" s="41"/>
      <c r="H63" s="41"/>
      <c r="I63" s="125">
        <f t="shared" si="2"/>
        <v>0</v>
      </c>
      <c r="V63" s="1"/>
      <c r="W63" s="1"/>
    </row>
    <row r="64" spans="1:23" ht="12.75">
      <c r="A64" s="753">
        <f>'II. Kurzbezeichnung'!A14</f>
        <v>0</v>
      </c>
      <c r="B64" s="754"/>
      <c r="C64" s="754"/>
      <c r="D64" s="754"/>
      <c r="E64" s="755"/>
      <c r="F64" s="41"/>
      <c r="G64" s="41"/>
      <c r="H64" s="41"/>
      <c r="I64" s="125">
        <f t="shared" si="2"/>
        <v>0</v>
      </c>
      <c r="V64" s="1"/>
      <c r="W64" s="1"/>
    </row>
    <row r="65" spans="1:23" ht="12.75">
      <c r="A65" s="753">
        <f>'II. Kurzbezeichnung'!A15</f>
        <v>0</v>
      </c>
      <c r="B65" s="754"/>
      <c r="C65" s="754"/>
      <c r="D65" s="754"/>
      <c r="E65" s="755"/>
      <c r="F65" s="41"/>
      <c r="G65" s="41"/>
      <c r="H65" s="41"/>
      <c r="I65" s="125">
        <f t="shared" si="2"/>
        <v>0</v>
      </c>
      <c r="V65" s="1"/>
      <c r="W65" s="1"/>
    </row>
    <row r="66" spans="1:23" ht="12.75">
      <c r="A66" s="753">
        <f>'II. Kurzbezeichnung'!A16</f>
        <v>0</v>
      </c>
      <c r="B66" s="754"/>
      <c r="C66" s="754"/>
      <c r="D66" s="754"/>
      <c r="E66" s="755"/>
      <c r="F66" s="41"/>
      <c r="G66" s="41"/>
      <c r="H66" s="41"/>
      <c r="I66" s="125">
        <f t="shared" si="2"/>
        <v>0</v>
      </c>
      <c r="V66" s="1"/>
      <c r="W66" s="1"/>
    </row>
    <row r="67" spans="1:23" ht="13.5" thickBot="1">
      <c r="A67" s="753">
        <f>'II. Kurzbezeichnung'!A17</f>
        <v>0</v>
      </c>
      <c r="B67" s="754"/>
      <c r="C67" s="754"/>
      <c r="D67" s="754"/>
      <c r="E67" s="755"/>
      <c r="F67" s="41"/>
      <c r="G67" s="41"/>
      <c r="H67" s="41"/>
      <c r="I67" s="125">
        <f t="shared" si="2"/>
        <v>0</v>
      </c>
      <c r="V67" s="1"/>
      <c r="W67" s="1"/>
    </row>
    <row r="68" spans="1:23" ht="13.5" thickBot="1">
      <c r="A68" s="758" t="s">
        <v>6</v>
      </c>
      <c r="B68" s="759"/>
      <c r="C68" s="759"/>
      <c r="D68" s="759"/>
      <c r="E68" s="760"/>
      <c r="F68" s="127">
        <f>SUM(F58:F67)</f>
        <v>0</v>
      </c>
      <c r="G68" s="127">
        <f>SUM(G58:G67)</f>
        <v>0</v>
      </c>
      <c r="H68" s="127">
        <f>SUM(H58:H67)</f>
        <v>0</v>
      </c>
      <c r="I68" s="127">
        <f>SUM(I58:I67)</f>
        <v>0</v>
      </c>
      <c r="V68" s="1"/>
      <c r="W68" s="1"/>
    </row>
    <row r="69" spans="5:23" ht="12.75" thickBot="1">
      <c r="E69" s="1"/>
      <c r="I69" s="270"/>
      <c r="V69" s="1"/>
      <c r="W69" s="1"/>
    </row>
    <row r="70" spans="1:23" ht="27" customHeight="1" thickBot="1">
      <c r="A70" s="767" t="s">
        <v>104</v>
      </c>
      <c r="B70" s="768"/>
      <c r="C70" s="768"/>
      <c r="D70" s="768"/>
      <c r="E70" s="768"/>
      <c r="F70" s="128">
        <f>F29-F68</f>
        <v>0</v>
      </c>
      <c r="G70" s="128">
        <f>G29-G68</f>
        <v>0</v>
      </c>
      <c r="H70" s="128">
        <f>H29-H68</f>
        <v>0</v>
      </c>
      <c r="I70" s="128">
        <f>I29-I68</f>
        <v>0</v>
      </c>
      <c r="V70" s="1"/>
      <c r="W70" s="1"/>
    </row>
  </sheetData>
  <sheetProtection/>
  <mergeCells count="42">
    <mergeCell ref="A68:E68"/>
    <mergeCell ref="A70:E70"/>
    <mergeCell ref="F5:H5"/>
    <mergeCell ref="A4:I4"/>
    <mergeCell ref="A33:I33"/>
    <mergeCell ref="A56:I56"/>
    <mergeCell ref="A64:E64"/>
    <mergeCell ref="A65:E65"/>
    <mergeCell ref="A66:E66"/>
    <mergeCell ref="A67:E67"/>
    <mergeCell ref="A60:E60"/>
    <mergeCell ref="A61:E61"/>
    <mergeCell ref="A62:E62"/>
    <mergeCell ref="A63:E63"/>
    <mergeCell ref="A57:E57"/>
    <mergeCell ref="A58:E58"/>
    <mergeCell ref="A59:E59"/>
    <mergeCell ref="A42:E42"/>
    <mergeCell ref="A49:E49"/>
    <mergeCell ref="A50:E50"/>
    <mergeCell ref="A52:E52"/>
    <mergeCell ref="A45:E45"/>
    <mergeCell ref="A46:E46"/>
    <mergeCell ref="A47:E47"/>
    <mergeCell ref="I5:I6"/>
    <mergeCell ref="A48:E48"/>
    <mergeCell ref="A43:E43"/>
    <mergeCell ref="A44:E44"/>
    <mergeCell ref="E5:E6"/>
    <mergeCell ref="A29:E29"/>
    <mergeCell ref="A35:E35"/>
    <mergeCell ref="A34:E34"/>
    <mergeCell ref="A41:E41"/>
    <mergeCell ref="A40:E40"/>
    <mergeCell ref="A36:E36"/>
    <mergeCell ref="A37:E37"/>
    <mergeCell ref="A38:E38"/>
    <mergeCell ref="A39:E39"/>
    <mergeCell ref="I1:K1"/>
    <mergeCell ref="AD1:AF1"/>
    <mergeCell ref="S1:W1"/>
    <mergeCell ref="S3:W3"/>
  </mergeCells>
  <printOptions/>
  <pageMargins left="0.6" right="0.4" top="1" bottom="0.984251968503937" header="0.5118110236220472" footer="0.5118110236220472"/>
  <pageSetup fitToHeight="1" fitToWidth="1" horizontalDpi="600" verticalDpi="600" orientation="portrait" paperSize="9" scale="61" r:id="rId1"/>
  <headerFooter alignWithMargins="0">
    <oddHeader>&amp;R&amp;D</oddHeader>
    <oddFooter>&amp;L&amp;F/&amp;A&amp;RSeite &amp;P von &amp;N</oddFooter>
  </headerFooter>
  <rowBreaks count="1" manualBreakCount="1">
    <brk id="31" max="10" man="1"/>
  </rowBreaks>
</worksheet>
</file>

<file path=xl/worksheets/sheet5.xml><?xml version="1.0" encoding="utf-8"?>
<worksheet xmlns="http://schemas.openxmlformats.org/spreadsheetml/2006/main" xmlns:r="http://schemas.openxmlformats.org/officeDocument/2006/relationships">
  <sheetPr codeName="Tabelle7">
    <tabColor indexed="10"/>
  </sheetPr>
  <dimension ref="A1:I212"/>
  <sheetViews>
    <sheetView showZeros="0" view="pageBreakPreview" zoomScale="85" zoomScaleSheetLayoutView="85" workbookViewId="0" topLeftCell="A82">
      <selection activeCell="H131" sqref="H131"/>
    </sheetView>
  </sheetViews>
  <sheetFormatPr defaultColWidth="11.421875" defaultRowHeight="12.75"/>
  <cols>
    <col min="1" max="1" width="33.00390625" style="0" customWidth="1"/>
    <col min="2" max="2" width="24.57421875" style="0" customWidth="1"/>
    <col min="3" max="5" width="11.28125" style="0" customWidth="1"/>
    <col min="8" max="8" width="14.7109375" style="0" customWidth="1"/>
  </cols>
  <sheetData>
    <row r="1" spans="1:8" s="1" customFormat="1" ht="15.75">
      <c r="A1" s="8" t="s">
        <v>47</v>
      </c>
      <c r="F1" s="751" t="str">
        <f>'I. Deckblatt '!C15</f>
        <v>&gt;Kurztitel lt. eCall&lt;</v>
      </c>
      <c r="G1" s="751"/>
      <c r="H1" s="751"/>
    </row>
    <row r="2" spans="1:8" s="1" customFormat="1" ht="14.25">
      <c r="A2" s="243" t="s">
        <v>261</v>
      </c>
      <c r="G2" s="19"/>
      <c r="H2" s="57"/>
    </row>
    <row r="3" spans="1:8" s="1" customFormat="1" ht="15">
      <c r="A3" s="93" t="s">
        <v>48</v>
      </c>
      <c r="B3" s="248" t="s">
        <v>49</v>
      </c>
      <c r="C3" s="93" t="s">
        <v>50</v>
      </c>
      <c r="D3" s="2"/>
      <c r="E3" s="2"/>
      <c r="F3" s="248" t="s">
        <v>51</v>
      </c>
      <c r="G3" s="248"/>
      <c r="H3" s="57"/>
    </row>
    <row r="4" spans="1:8" s="1" customFormat="1" ht="6" customHeight="1" thickBot="1">
      <c r="A4" s="244"/>
      <c r="B4" s="244"/>
      <c r="C4" s="245"/>
      <c r="D4" s="245"/>
      <c r="E4" s="245"/>
      <c r="F4" s="245"/>
      <c r="G4" s="246"/>
      <c r="H4" s="247"/>
    </row>
    <row r="5" ht="8.25" customHeight="1" thickTop="1"/>
    <row r="6" ht="15.75" thickBot="1">
      <c r="A6" s="93" t="s">
        <v>52</v>
      </c>
    </row>
    <row r="7" spans="1:6" s="13" customFormat="1" ht="15.75" thickBot="1">
      <c r="A7" s="748" t="s">
        <v>18</v>
      </c>
      <c r="B7" s="749"/>
      <c r="C7" s="749"/>
      <c r="D7" s="749"/>
      <c r="E7" s="749"/>
      <c r="F7" s="750"/>
    </row>
    <row r="8" spans="1:6" s="2" customFormat="1" ht="15.75" customHeight="1">
      <c r="A8" s="773" t="s">
        <v>58</v>
      </c>
      <c r="B8" s="756" t="s">
        <v>113</v>
      </c>
      <c r="C8" s="756" t="s">
        <v>39</v>
      </c>
      <c r="D8" s="756" t="s">
        <v>37</v>
      </c>
      <c r="E8" s="756" t="s">
        <v>38</v>
      </c>
      <c r="F8" s="756" t="s">
        <v>44</v>
      </c>
    </row>
    <row r="9" spans="1:6" s="2" customFormat="1" ht="13.5" customHeight="1" thickBot="1">
      <c r="A9" s="774"/>
      <c r="B9" s="775"/>
      <c r="C9" s="769"/>
      <c r="D9" s="769"/>
      <c r="E9" s="769"/>
      <c r="F9" s="769"/>
    </row>
    <row r="10" spans="1:6" s="2" customFormat="1" ht="12.75">
      <c r="A10" s="61"/>
      <c r="B10" s="32"/>
      <c r="C10" s="33"/>
      <c r="D10" s="33"/>
      <c r="E10" s="33"/>
      <c r="F10" s="129">
        <f aca="true" t="shared" si="0" ref="F10:F19">SUM(C10:E10)</f>
        <v>0</v>
      </c>
    </row>
    <row r="11" spans="1:6" s="2" customFormat="1" ht="12.75">
      <c r="A11" s="34"/>
      <c r="B11" s="35"/>
      <c r="C11" s="36"/>
      <c r="D11" s="36"/>
      <c r="E11" s="36"/>
      <c r="F11" s="130">
        <f t="shared" si="0"/>
        <v>0</v>
      </c>
    </row>
    <row r="12" spans="1:6" s="2" customFormat="1" ht="12.75">
      <c r="A12" s="34"/>
      <c r="B12" s="35"/>
      <c r="C12" s="36"/>
      <c r="D12" s="36"/>
      <c r="E12" s="36"/>
      <c r="F12" s="130">
        <f t="shared" si="0"/>
        <v>0</v>
      </c>
    </row>
    <row r="13" spans="1:6" s="2" customFormat="1" ht="12.75">
      <c r="A13" s="34"/>
      <c r="B13" s="35"/>
      <c r="C13" s="36"/>
      <c r="D13" s="36"/>
      <c r="E13" s="36"/>
      <c r="F13" s="130">
        <f t="shared" si="0"/>
        <v>0</v>
      </c>
    </row>
    <row r="14" spans="1:6" s="2" customFormat="1" ht="12.75">
      <c r="A14" s="34"/>
      <c r="B14" s="35"/>
      <c r="C14" s="36"/>
      <c r="D14" s="36"/>
      <c r="E14" s="36"/>
      <c r="F14" s="130">
        <f t="shared" si="0"/>
        <v>0</v>
      </c>
    </row>
    <row r="15" spans="1:6" s="2" customFormat="1" ht="12.75">
      <c r="A15" s="34"/>
      <c r="B15" s="35"/>
      <c r="C15" s="36"/>
      <c r="D15" s="36"/>
      <c r="E15" s="36"/>
      <c r="F15" s="130">
        <f t="shared" si="0"/>
        <v>0</v>
      </c>
    </row>
    <row r="16" spans="1:6" s="2" customFormat="1" ht="12.75">
      <c r="A16" s="34"/>
      <c r="B16" s="35"/>
      <c r="C16" s="36"/>
      <c r="D16" s="36"/>
      <c r="E16" s="36"/>
      <c r="F16" s="130">
        <f t="shared" si="0"/>
        <v>0</v>
      </c>
    </row>
    <row r="17" spans="1:6" s="2" customFormat="1" ht="12.75">
      <c r="A17" s="34"/>
      <c r="B17" s="35"/>
      <c r="C17" s="36"/>
      <c r="D17" s="36"/>
      <c r="E17" s="36"/>
      <c r="F17" s="130">
        <f t="shared" si="0"/>
        <v>0</v>
      </c>
    </row>
    <row r="18" spans="1:6" s="2" customFormat="1" ht="12.75">
      <c r="A18" s="34"/>
      <c r="B18" s="35"/>
      <c r="C18" s="36"/>
      <c r="D18" s="36"/>
      <c r="E18" s="36"/>
      <c r="F18" s="130">
        <f t="shared" si="0"/>
        <v>0</v>
      </c>
    </row>
    <row r="19" spans="1:6" s="2" customFormat="1" ht="5.25" customHeight="1" thickBot="1">
      <c r="A19" s="37"/>
      <c r="B19" s="38"/>
      <c r="C19" s="39"/>
      <c r="D19" s="39"/>
      <c r="E19" s="39"/>
      <c r="F19" s="131">
        <f t="shared" si="0"/>
        <v>0</v>
      </c>
    </row>
    <row r="20" spans="1:6" ht="13.5" thickBot="1">
      <c r="A20" s="132" t="s">
        <v>59</v>
      </c>
      <c r="B20" s="133"/>
      <c r="C20" s="128">
        <f>SUM(C10:C19)</f>
        <v>0</v>
      </c>
      <c r="D20" s="128">
        <f>SUM(D10:D19)</f>
        <v>0</v>
      </c>
      <c r="E20" s="128">
        <f>SUM(E10:E19)</f>
        <v>0</v>
      </c>
      <c r="F20" s="128">
        <f>SUM(F10:F19)</f>
        <v>0</v>
      </c>
    </row>
    <row r="21" spans="1:6" ht="12.75">
      <c r="A21" s="23" t="s">
        <v>53</v>
      </c>
      <c r="B21" s="15"/>
      <c r="C21" s="72"/>
      <c r="D21" s="72"/>
      <c r="E21" s="72"/>
      <c r="F21" s="72"/>
    </row>
    <row r="22" spans="1:6" ht="9" customHeight="1">
      <c r="A22" s="23"/>
      <c r="B22" s="15"/>
      <c r="C22" s="72"/>
      <c r="D22" s="72"/>
      <c r="E22" s="72"/>
      <c r="F22" s="72"/>
    </row>
    <row r="23" ht="15.75" thickBot="1">
      <c r="A23" s="95" t="s">
        <v>106</v>
      </c>
    </row>
    <row r="24" spans="1:6" ht="15.75" thickBot="1">
      <c r="A24" s="748" t="s">
        <v>18</v>
      </c>
      <c r="B24" s="749"/>
      <c r="C24" s="749"/>
      <c r="D24" s="749"/>
      <c r="E24" s="749"/>
      <c r="F24" s="750"/>
    </row>
    <row r="25" spans="1:6" ht="15.75" customHeight="1" thickBot="1">
      <c r="A25" s="761" t="s">
        <v>100</v>
      </c>
      <c r="B25" s="763"/>
      <c r="C25" s="142" t="s">
        <v>39</v>
      </c>
      <c r="D25" s="142" t="s">
        <v>37</v>
      </c>
      <c r="E25" s="142" t="s">
        <v>38</v>
      </c>
      <c r="F25" s="142" t="s">
        <v>44</v>
      </c>
    </row>
    <row r="26" spans="1:6" ht="12.75">
      <c r="A26" s="771">
        <f>'II. Kurzbezeichnung'!A23</f>
        <v>0</v>
      </c>
      <c r="B26" s="772"/>
      <c r="C26" s="40"/>
      <c r="D26" s="40"/>
      <c r="E26" s="40"/>
      <c r="F26" s="124">
        <f aca="true" t="shared" si="1" ref="F26:F40">SUM(C26:E26)</f>
        <v>0</v>
      </c>
    </row>
    <row r="27" spans="1:6" ht="12.75">
      <c r="A27" s="753">
        <f>'II. Kurzbezeichnung'!A24</f>
        <v>0</v>
      </c>
      <c r="B27" s="755"/>
      <c r="C27" s="41"/>
      <c r="D27" s="41"/>
      <c r="E27" s="41"/>
      <c r="F27" s="125">
        <f t="shared" si="1"/>
        <v>0</v>
      </c>
    </row>
    <row r="28" spans="1:6" ht="12.75">
      <c r="A28" s="753">
        <f>'II. Kurzbezeichnung'!A25</f>
        <v>0</v>
      </c>
      <c r="B28" s="755"/>
      <c r="C28" s="41"/>
      <c r="D28" s="41"/>
      <c r="E28" s="41"/>
      <c r="F28" s="125">
        <f t="shared" si="1"/>
        <v>0</v>
      </c>
    </row>
    <row r="29" spans="1:6" ht="12.75">
      <c r="A29" s="753">
        <f>'II. Kurzbezeichnung'!A26</f>
        <v>0</v>
      </c>
      <c r="B29" s="755"/>
      <c r="C29" s="41"/>
      <c r="D29" s="41"/>
      <c r="E29" s="41"/>
      <c r="F29" s="125">
        <f t="shared" si="1"/>
        <v>0</v>
      </c>
    </row>
    <row r="30" spans="1:6" ht="12.75">
      <c r="A30" s="753">
        <f>'II. Kurzbezeichnung'!A27</f>
        <v>0</v>
      </c>
      <c r="B30" s="755"/>
      <c r="C30" s="41"/>
      <c r="D30" s="41"/>
      <c r="E30" s="41"/>
      <c r="F30" s="125">
        <f t="shared" si="1"/>
        <v>0</v>
      </c>
    </row>
    <row r="31" spans="1:6" ht="12.75">
      <c r="A31" s="753">
        <f>'II. Kurzbezeichnung'!A28</f>
        <v>0</v>
      </c>
      <c r="B31" s="755"/>
      <c r="C31" s="41"/>
      <c r="D31" s="41"/>
      <c r="E31" s="41"/>
      <c r="F31" s="125">
        <f t="shared" si="1"/>
        <v>0</v>
      </c>
    </row>
    <row r="32" spans="1:6" ht="12.75">
      <c r="A32" s="753">
        <f>'II. Kurzbezeichnung'!A29</f>
        <v>0</v>
      </c>
      <c r="B32" s="755"/>
      <c r="C32" s="41"/>
      <c r="D32" s="41"/>
      <c r="E32" s="41"/>
      <c r="F32" s="125">
        <f t="shared" si="1"/>
        <v>0</v>
      </c>
    </row>
    <row r="33" spans="1:6" ht="12.75">
      <c r="A33" s="753">
        <f>'II. Kurzbezeichnung'!A30</f>
        <v>0</v>
      </c>
      <c r="B33" s="755"/>
      <c r="C33" s="41"/>
      <c r="D33" s="41"/>
      <c r="E33" s="41"/>
      <c r="F33" s="125">
        <f t="shared" si="1"/>
        <v>0</v>
      </c>
    </row>
    <row r="34" spans="1:6" ht="12.75">
      <c r="A34" s="753">
        <f>'II. Kurzbezeichnung'!A31</f>
        <v>0</v>
      </c>
      <c r="B34" s="755"/>
      <c r="C34" s="41"/>
      <c r="D34" s="41"/>
      <c r="E34" s="41"/>
      <c r="F34" s="125">
        <f t="shared" si="1"/>
        <v>0</v>
      </c>
    </row>
    <row r="35" spans="1:6" ht="12.75">
      <c r="A35" s="753">
        <f>'II. Kurzbezeichnung'!A32</f>
        <v>0</v>
      </c>
      <c r="B35" s="755"/>
      <c r="C35" s="41"/>
      <c r="D35" s="41"/>
      <c r="E35" s="41"/>
      <c r="F35" s="125">
        <f t="shared" si="1"/>
        <v>0</v>
      </c>
    </row>
    <row r="36" spans="1:6" ht="12.75">
      <c r="A36" s="753">
        <f>'II. Kurzbezeichnung'!A33</f>
        <v>0</v>
      </c>
      <c r="B36" s="755"/>
      <c r="C36" s="41"/>
      <c r="D36" s="41"/>
      <c r="E36" s="41"/>
      <c r="F36" s="125">
        <f t="shared" si="1"/>
        <v>0</v>
      </c>
    </row>
    <row r="37" spans="1:6" ht="12.75">
      <c r="A37" s="753">
        <f>'II. Kurzbezeichnung'!A34</f>
        <v>0</v>
      </c>
      <c r="B37" s="755"/>
      <c r="C37" s="41"/>
      <c r="D37" s="41"/>
      <c r="E37" s="41"/>
      <c r="F37" s="125">
        <f t="shared" si="1"/>
        <v>0</v>
      </c>
    </row>
    <row r="38" spans="1:6" ht="12.75">
      <c r="A38" s="753">
        <f>'II. Kurzbezeichnung'!A35</f>
        <v>0</v>
      </c>
      <c r="B38" s="755"/>
      <c r="C38" s="41"/>
      <c r="D38" s="41"/>
      <c r="E38" s="41"/>
      <c r="F38" s="125">
        <f t="shared" si="1"/>
        <v>0</v>
      </c>
    </row>
    <row r="39" spans="1:6" ht="12.75">
      <c r="A39" s="753">
        <f>'II. Kurzbezeichnung'!A36</f>
        <v>0</v>
      </c>
      <c r="B39" s="755"/>
      <c r="C39" s="41"/>
      <c r="D39" s="41"/>
      <c r="E39" s="41"/>
      <c r="F39" s="125">
        <f t="shared" si="1"/>
        <v>0</v>
      </c>
    </row>
    <row r="40" spans="1:6" ht="13.5" thickBot="1">
      <c r="A40" s="753">
        <f>'II. Kurzbezeichnung'!A37</f>
        <v>0</v>
      </c>
      <c r="B40" s="755"/>
      <c r="C40" s="42"/>
      <c r="D40" s="42"/>
      <c r="E40" s="42"/>
      <c r="F40" s="126">
        <f t="shared" si="1"/>
        <v>0</v>
      </c>
    </row>
    <row r="41" spans="1:6" ht="13.5" thickBot="1">
      <c r="A41" s="132" t="s">
        <v>59</v>
      </c>
      <c r="B41" s="127"/>
      <c r="C41" s="127">
        <f>SUM(C26:C40)</f>
        <v>0</v>
      </c>
      <c r="D41" s="127">
        <f>SUM(D26:D40)</f>
        <v>0</v>
      </c>
      <c r="E41" s="127">
        <f>SUM(E26:E40)</f>
        <v>0</v>
      </c>
      <c r="F41" s="127">
        <f>SUM(F26:F40)</f>
        <v>0</v>
      </c>
    </row>
    <row r="42" ht="13.5" thickBot="1">
      <c r="F42" s="315"/>
    </row>
    <row r="43" spans="1:6" ht="27" customHeight="1" thickBot="1">
      <c r="A43" s="767" t="s">
        <v>107</v>
      </c>
      <c r="B43" s="770"/>
      <c r="C43" s="127">
        <f>C20-C41</f>
        <v>0</v>
      </c>
      <c r="D43" s="127">
        <f>D20-D41</f>
        <v>0</v>
      </c>
      <c r="E43" s="127">
        <f>E20-E41</f>
        <v>0</v>
      </c>
      <c r="F43" s="127">
        <f>F20-F41</f>
        <v>0</v>
      </c>
    </row>
    <row r="44" spans="1:6" ht="13.5" thickBot="1">
      <c r="A44" s="23"/>
      <c r="B44" s="15"/>
      <c r="C44" s="72"/>
      <c r="D44" s="72"/>
      <c r="E44" s="72"/>
      <c r="F44" s="72"/>
    </row>
    <row r="45" spans="1:6" ht="5.25" customHeight="1" thickTop="1">
      <c r="A45" s="236"/>
      <c r="B45" s="237"/>
      <c r="C45" s="238"/>
      <c r="D45" s="238"/>
      <c r="E45" s="238"/>
      <c r="F45" s="238"/>
    </row>
    <row r="46" ht="13.5" customHeight="1" thickBot="1">
      <c r="A46" s="93" t="s">
        <v>54</v>
      </c>
    </row>
    <row r="47" spans="1:6" ht="15.75" thickBot="1">
      <c r="A47" s="748" t="s">
        <v>18</v>
      </c>
      <c r="B47" s="749"/>
      <c r="C47" s="749"/>
      <c r="D47" s="749"/>
      <c r="E47" s="749"/>
      <c r="F47" s="750"/>
    </row>
    <row r="48" spans="1:6" ht="12.75" customHeight="1">
      <c r="A48" s="773" t="s">
        <v>58</v>
      </c>
      <c r="B48" s="756" t="s">
        <v>113</v>
      </c>
      <c r="C48" s="756" t="s">
        <v>39</v>
      </c>
      <c r="D48" s="756" t="s">
        <v>37</v>
      </c>
      <c r="E48" s="756" t="s">
        <v>38</v>
      </c>
      <c r="F48" s="756" t="s">
        <v>44</v>
      </c>
    </row>
    <row r="49" spans="1:6" ht="13.5" thickBot="1">
      <c r="A49" s="774"/>
      <c r="B49" s="775"/>
      <c r="C49" s="769"/>
      <c r="D49" s="769"/>
      <c r="E49" s="769"/>
      <c r="F49" s="769"/>
    </row>
    <row r="50" spans="1:6" ht="12.75">
      <c r="A50" s="61"/>
      <c r="B50" s="32"/>
      <c r="C50" s="33"/>
      <c r="D50" s="33"/>
      <c r="E50" s="33"/>
      <c r="F50" s="129">
        <f aca="true" t="shared" si="2" ref="F50:F59">SUM(C50:E50)</f>
        <v>0</v>
      </c>
    </row>
    <row r="51" spans="1:6" ht="12.75">
      <c r="A51" s="134"/>
      <c r="B51" s="35"/>
      <c r="C51" s="36"/>
      <c r="D51" s="36"/>
      <c r="E51" s="36"/>
      <c r="F51" s="130">
        <f t="shared" si="2"/>
        <v>0</v>
      </c>
    </row>
    <row r="52" spans="1:6" s="60" customFormat="1" ht="12.75">
      <c r="A52" s="135"/>
      <c r="B52" s="35"/>
      <c r="C52" s="36"/>
      <c r="D52" s="36"/>
      <c r="E52" s="36"/>
      <c r="F52" s="130">
        <f t="shared" si="2"/>
        <v>0</v>
      </c>
    </row>
    <row r="53" spans="1:6" ht="12.75">
      <c r="A53" s="34"/>
      <c r="B53" s="35"/>
      <c r="C53" s="36"/>
      <c r="D53" s="36"/>
      <c r="E53" s="36"/>
      <c r="F53" s="130">
        <f t="shared" si="2"/>
        <v>0</v>
      </c>
    </row>
    <row r="54" spans="1:6" ht="12.75">
      <c r="A54" s="34"/>
      <c r="B54" s="35"/>
      <c r="C54" s="36"/>
      <c r="D54" s="36"/>
      <c r="E54" s="36"/>
      <c r="F54" s="130">
        <f t="shared" si="2"/>
        <v>0</v>
      </c>
    </row>
    <row r="55" spans="1:6" ht="12.75">
      <c r="A55" s="34"/>
      <c r="B55" s="35"/>
      <c r="C55" s="36"/>
      <c r="D55" s="36"/>
      <c r="E55" s="36"/>
      <c r="F55" s="130">
        <f t="shared" si="2"/>
        <v>0</v>
      </c>
    </row>
    <row r="56" spans="1:6" ht="12.75">
      <c r="A56" s="34"/>
      <c r="B56" s="35"/>
      <c r="C56" s="36"/>
      <c r="D56" s="36"/>
      <c r="E56" s="36"/>
      <c r="F56" s="130">
        <f t="shared" si="2"/>
        <v>0</v>
      </c>
    </row>
    <row r="57" spans="1:6" ht="12.75">
      <c r="A57" s="34"/>
      <c r="B57" s="35"/>
      <c r="C57" s="36"/>
      <c r="D57" s="36"/>
      <c r="E57" s="36"/>
      <c r="F57" s="130">
        <f t="shared" si="2"/>
        <v>0</v>
      </c>
    </row>
    <row r="58" spans="1:6" ht="12.75">
      <c r="A58" s="34"/>
      <c r="B58" s="35"/>
      <c r="C58" s="36"/>
      <c r="D58" s="36"/>
      <c r="E58" s="36"/>
      <c r="F58" s="130">
        <f t="shared" si="2"/>
        <v>0</v>
      </c>
    </row>
    <row r="59" spans="1:6" ht="13.5" thickBot="1">
      <c r="A59" s="37"/>
      <c r="B59" s="38"/>
      <c r="C59" s="39"/>
      <c r="D59" s="39"/>
      <c r="E59" s="39"/>
      <c r="F59" s="131">
        <f t="shared" si="2"/>
        <v>0</v>
      </c>
    </row>
    <row r="60" spans="1:6" ht="13.5" thickBot="1">
      <c r="A60" s="132" t="s">
        <v>59</v>
      </c>
      <c r="B60" s="133"/>
      <c r="C60" s="128">
        <f>SUM(C50:C59)</f>
        <v>0</v>
      </c>
      <c r="D60" s="128">
        <f>SUM(D50:D59)</f>
        <v>0</v>
      </c>
      <c r="E60" s="128">
        <f>SUM(E50:E59)</f>
        <v>0</v>
      </c>
      <c r="F60" s="128">
        <f>SUM(F50:F59)</f>
        <v>0</v>
      </c>
    </row>
    <row r="61" spans="1:6" ht="12.75">
      <c r="A61" s="15"/>
      <c r="B61" s="15"/>
      <c r="C61" s="72"/>
      <c r="D61" s="72"/>
      <c r="E61" s="72"/>
      <c r="F61" s="72"/>
    </row>
    <row r="62" spans="1:6" ht="15.75" thickBot="1">
      <c r="A62" s="95" t="s">
        <v>145</v>
      </c>
      <c r="B62" s="15"/>
      <c r="C62" s="72"/>
      <c r="D62" s="72"/>
      <c r="E62" s="72"/>
      <c r="F62" s="72"/>
    </row>
    <row r="63" spans="1:6" ht="15.75" thickBot="1">
      <c r="A63" s="748" t="s">
        <v>18</v>
      </c>
      <c r="B63" s="749"/>
      <c r="C63" s="749"/>
      <c r="D63" s="749"/>
      <c r="E63" s="749"/>
      <c r="F63" s="750"/>
    </row>
    <row r="64" spans="1:6" ht="24.75" customHeight="1" thickBot="1">
      <c r="A64" s="761" t="s">
        <v>100</v>
      </c>
      <c r="B64" s="763"/>
      <c r="C64" s="142" t="s">
        <v>39</v>
      </c>
      <c r="D64" s="142" t="s">
        <v>37</v>
      </c>
      <c r="E64" s="142" t="s">
        <v>38</v>
      </c>
      <c r="F64" s="142" t="s">
        <v>44</v>
      </c>
    </row>
    <row r="65" spans="1:6" ht="12.75">
      <c r="A65" s="771">
        <f>'II. Kurzbezeichnung'!A23</f>
        <v>0</v>
      </c>
      <c r="B65" s="772"/>
      <c r="C65" s="40"/>
      <c r="D65" s="40"/>
      <c r="E65" s="40"/>
      <c r="F65" s="124">
        <f aca="true" t="shared" si="3" ref="F65:F79">SUM(C65:E65)</f>
        <v>0</v>
      </c>
    </row>
    <row r="66" spans="1:6" ht="12.75">
      <c r="A66" s="753">
        <f>'II. Kurzbezeichnung'!A24</f>
        <v>0</v>
      </c>
      <c r="B66" s="755"/>
      <c r="C66" s="41"/>
      <c r="D66" s="41"/>
      <c r="E66" s="41"/>
      <c r="F66" s="125">
        <f t="shared" si="3"/>
        <v>0</v>
      </c>
    </row>
    <row r="67" spans="1:6" ht="12.75">
      <c r="A67" s="753">
        <f>'II. Kurzbezeichnung'!A25</f>
        <v>0</v>
      </c>
      <c r="B67" s="755"/>
      <c r="C67" s="36"/>
      <c r="D67" s="36"/>
      <c r="E67" s="36"/>
      <c r="F67" s="125">
        <f t="shared" si="3"/>
        <v>0</v>
      </c>
    </row>
    <row r="68" spans="1:6" ht="12.75">
      <c r="A68" s="753">
        <f>'II. Kurzbezeichnung'!A26</f>
        <v>0</v>
      </c>
      <c r="B68" s="755"/>
      <c r="C68" s="36"/>
      <c r="D68" s="36"/>
      <c r="E68" s="36"/>
      <c r="F68" s="125">
        <f t="shared" si="3"/>
        <v>0</v>
      </c>
    </row>
    <row r="69" spans="1:6" ht="12.75">
      <c r="A69" s="753">
        <f>'II. Kurzbezeichnung'!A27</f>
        <v>0</v>
      </c>
      <c r="B69" s="755"/>
      <c r="C69" s="36"/>
      <c r="D69" s="36"/>
      <c r="E69" s="36"/>
      <c r="F69" s="125">
        <f t="shared" si="3"/>
        <v>0</v>
      </c>
    </row>
    <row r="70" spans="1:6" ht="12.75">
      <c r="A70" s="753">
        <f>'II. Kurzbezeichnung'!A28</f>
        <v>0</v>
      </c>
      <c r="B70" s="755"/>
      <c r="C70" s="41"/>
      <c r="D70" s="41"/>
      <c r="E70" s="41"/>
      <c r="F70" s="125">
        <f t="shared" si="3"/>
        <v>0</v>
      </c>
    </row>
    <row r="71" spans="1:6" ht="12.75">
      <c r="A71" s="753">
        <f>'II. Kurzbezeichnung'!A29</f>
        <v>0</v>
      </c>
      <c r="B71" s="755"/>
      <c r="C71" s="41"/>
      <c r="D71" s="41"/>
      <c r="E71" s="41"/>
      <c r="F71" s="125">
        <f t="shared" si="3"/>
        <v>0</v>
      </c>
    </row>
    <row r="72" spans="1:6" ht="12.75">
      <c r="A72" s="753">
        <f>'II. Kurzbezeichnung'!A30</f>
        <v>0</v>
      </c>
      <c r="B72" s="755"/>
      <c r="C72" s="41"/>
      <c r="D72" s="41"/>
      <c r="E72" s="41"/>
      <c r="F72" s="125">
        <f t="shared" si="3"/>
        <v>0</v>
      </c>
    </row>
    <row r="73" spans="1:6" ht="12.75">
      <c r="A73" s="753">
        <f>'II. Kurzbezeichnung'!A31</f>
        <v>0</v>
      </c>
      <c r="B73" s="755"/>
      <c r="C73" s="41"/>
      <c r="D73" s="41"/>
      <c r="E73" s="41"/>
      <c r="F73" s="125">
        <f t="shared" si="3"/>
        <v>0</v>
      </c>
    </row>
    <row r="74" spans="1:6" ht="12.75">
      <c r="A74" s="753">
        <f>'II. Kurzbezeichnung'!A32</f>
        <v>0</v>
      </c>
      <c r="B74" s="755"/>
      <c r="C74" s="41"/>
      <c r="D74" s="41"/>
      <c r="E74" s="41"/>
      <c r="F74" s="125">
        <f t="shared" si="3"/>
        <v>0</v>
      </c>
    </row>
    <row r="75" spans="1:6" ht="12.75">
      <c r="A75" s="753">
        <f>'II. Kurzbezeichnung'!A33</f>
        <v>0</v>
      </c>
      <c r="B75" s="755"/>
      <c r="C75" s="41"/>
      <c r="D75" s="41"/>
      <c r="E75" s="41"/>
      <c r="F75" s="125">
        <f t="shared" si="3"/>
        <v>0</v>
      </c>
    </row>
    <row r="76" spans="1:6" ht="12.75">
      <c r="A76" s="753">
        <f>'II. Kurzbezeichnung'!A34</f>
        <v>0</v>
      </c>
      <c r="B76" s="755"/>
      <c r="C76" s="41"/>
      <c r="D76" s="41"/>
      <c r="E76" s="41"/>
      <c r="F76" s="125">
        <f t="shared" si="3"/>
        <v>0</v>
      </c>
    </row>
    <row r="77" spans="1:6" ht="12.75">
      <c r="A77" s="753">
        <f>'II. Kurzbezeichnung'!A35</f>
        <v>0</v>
      </c>
      <c r="B77" s="755"/>
      <c r="C77" s="41"/>
      <c r="D77" s="41"/>
      <c r="E77" s="41"/>
      <c r="F77" s="125">
        <f t="shared" si="3"/>
        <v>0</v>
      </c>
    </row>
    <row r="78" spans="1:6" ht="12.75">
      <c r="A78" s="753">
        <f>'II. Kurzbezeichnung'!A36</f>
        <v>0</v>
      </c>
      <c r="B78" s="755"/>
      <c r="C78" s="41"/>
      <c r="D78" s="41"/>
      <c r="E78" s="41"/>
      <c r="F78" s="125">
        <f t="shared" si="3"/>
        <v>0</v>
      </c>
    </row>
    <row r="79" spans="1:6" ht="13.5" thickBot="1">
      <c r="A79" s="753">
        <f>'II. Kurzbezeichnung'!A37</f>
        <v>0</v>
      </c>
      <c r="B79" s="755"/>
      <c r="C79" s="42"/>
      <c r="D79" s="42"/>
      <c r="E79" s="42"/>
      <c r="F79" s="126">
        <f t="shared" si="3"/>
        <v>0</v>
      </c>
    </row>
    <row r="80" spans="1:6" ht="13.5" thickBot="1">
      <c r="A80" s="132" t="s">
        <v>59</v>
      </c>
      <c r="B80" s="127"/>
      <c r="C80" s="127">
        <f>SUM(C65:C79)</f>
        <v>0</v>
      </c>
      <c r="D80" s="127">
        <f>SUM(D65:D79)</f>
        <v>0</v>
      </c>
      <c r="E80" s="127">
        <f>SUM(E65:E79)</f>
        <v>0</v>
      </c>
      <c r="F80" s="127">
        <f>SUM(F65:F79)</f>
        <v>0</v>
      </c>
    </row>
    <row r="81" ht="13.5" thickBot="1">
      <c r="F81" s="315"/>
    </row>
    <row r="82" spans="1:6" ht="26.25" customHeight="1" thickBot="1">
      <c r="A82" s="767" t="s">
        <v>108</v>
      </c>
      <c r="B82" s="770"/>
      <c r="C82" s="127">
        <f>C60-C80</f>
        <v>0</v>
      </c>
      <c r="D82" s="127">
        <f>D60-D80</f>
        <v>0</v>
      </c>
      <c r="E82" s="127">
        <f>E60-E80</f>
        <v>0</v>
      </c>
      <c r="F82" s="127">
        <f>F60-F80</f>
        <v>0</v>
      </c>
    </row>
    <row r="83" spans="1:8" ht="13.5" thickBot="1">
      <c r="A83" s="239"/>
      <c r="B83" s="240"/>
      <c r="C83" s="241"/>
      <c r="D83" s="241"/>
      <c r="E83" s="241"/>
      <c r="F83" s="241"/>
      <c r="G83" s="241"/>
      <c r="H83" s="241"/>
    </row>
    <row r="84" spans="1:8" ht="6.75" customHeight="1" thickTop="1">
      <c r="A84" s="7"/>
      <c r="B84" s="7"/>
      <c r="C84" s="7"/>
      <c r="D84" s="7"/>
      <c r="E84" s="7"/>
      <c r="F84" s="7"/>
      <c r="G84" s="7"/>
      <c r="H84" s="7"/>
    </row>
    <row r="85" ht="15.75" thickBot="1">
      <c r="A85" s="93" t="s">
        <v>55</v>
      </c>
    </row>
    <row r="86" spans="1:7" ht="15.75" thickBot="1">
      <c r="A86" s="748" t="s">
        <v>18</v>
      </c>
      <c r="B86" s="749"/>
      <c r="C86" s="749"/>
      <c r="D86" s="749"/>
      <c r="E86" s="749"/>
      <c r="F86" s="750"/>
      <c r="G86" s="43"/>
    </row>
    <row r="87" spans="1:6" ht="12.75" customHeight="1">
      <c r="A87" s="776" t="s">
        <v>58</v>
      </c>
      <c r="B87" s="756" t="s">
        <v>113</v>
      </c>
      <c r="C87" s="756" t="s">
        <v>39</v>
      </c>
      <c r="D87" s="756" t="s">
        <v>37</v>
      </c>
      <c r="E87" s="756" t="s">
        <v>38</v>
      </c>
      <c r="F87" s="756" t="s">
        <v>44</v>
      </c>
    </row>
    <row r="88" spans="1:6" ht="13.5" thickBot="1">
      <c r="A88" s="777"/>
      <c r="B88" s="775"/>
      <c r="C88" s="769"/>
      <c r="D88" s="769"/>
      <c r="E88" s="769"/>
      <c r="F88" s="769"/>
    </row>
    <row r="89" spans="1:6" ht="12.75">
      <c r="A89" s="61"/>
      <c r="B89" s="32"/>
      <c r="C89" s="33"/>
      <c r="D89" s="33"/>
      <c r="E89" s="33"/>
      <c r="F89" s="129">
        <f aca="true" t="shared" si="4" ref="F89:F98">SUM(C89:E89)</f>
        <v>0</v>
      </c>
    </row>
    <row r="90" spans="1:6" ht="12.75">
      <c r="A90" s="134"/>
      <c r="B90" s="35"/>
      <c r="C90" s="36"/>
      <c r="D90" s="36"/>
      <c r="E90" s="36"/>
      <c r="F90" s="130">
        <f t="shared" si="4"/>
        <v>0</v>
      </c>
    </row>
    <row r="91" spans="1:6" ht="12.75">
      <c r="A91" s="135"/>
      <c r="B91" s="35"/>
      <c r="C91" s="36"/>
      <c r="D91" s="36"/>
      <c r="E91" s="36"/>
      <c r="F91" s="130">
        <f t="shared" si="4"/>
        <v>0</v>
      </c>
    </row>
    <row r="92" spans="1:6" ht="12.75">
      <c r="A92" s="34"/>
      <c r="B92" s="35"/>
      <c r="C92" s="36"/>
      <c r="D92" s="36"/>
      <c r="E92" s="36"/>
      <c r="F92" s="130">
        <f t="shared" si="4"/>
        <v>0</v>
      </c>
    </row>
    <row r="93" spans="1:7" ht="12.75">
      <c r="A93" s="34"/>
      <c r="B93" s="35"/>
      <c r="C93" s="36"/>
      <c r="D93" s="36"/>
      <c r="E93" s="36"/>
      <c r="F93" s="130">
        <f t="shared" si="4"/>
        <v>0</v>
      </c>
      <c r="G93" s="9"/>
    </row>
    <row r="94" spans="1:7" ht="12.75">
      <c r="A94" s="34"/>
      <c r="B94" s="35"/>
      <c r="C94" s="36"/>
      <c r="D94" s="36"/>
      <c r="E94" s="36"/>
      <c r="F94" s="130">
        <f t="shared" si="4"/>
        <v>0</v>
      </c>
      <c r="G94" s="9"/>
    </row>
    <row r="95" spans="1:7" ht="15">
      <c r="A95" s="34"/>
      <c r="B95" s="35"/>
      <c r="C95" s="36"/>
      <c r="D95" s="36"/>
      <c r="E95" s="36"/>
      <c r="F95" s="130">
        <f t="shared" si="4"/>
        <v>0</v>
      </c>
      <c r="G95" s="17"/>
    </row>
    <row r="96" spans="1:6" ht="12.75">
      <c r="A96" s="34"/>
      <c r="B96" s="35"/>
      <c r="C96" s="36"/>
      <c r="D96" s="36"/>
      <c r="E96" s="36"/>
      <c r="F96" s="130">
        <f t="shared" si="4"/>
        <v>0</v>
      </c>
    </row>
    <row r="97" spans="1:6" ht="12.75">
      <c r="A97" s="34"/>
      <c r="B97" s="35"/>
      <c r="C97" s="36"/>
      <c r="D97" s="36"/>
      <c r="E97" s="36"/>
      <c r="F97" s="130">
        <f t="shared" si="4"/>
        <v>0</v>
      </c>
    </row>
    <row r="98" spans="1:6" ht="13.5" thickBot="1">
      <c r="A98" s="37"/>
      <c r="B98" s="38"/>
      <c r="C98" s="39"/>
      <c r="D98" s="39"/>
      <c r="E98" s="39"/>
      <c r="F98" s="131">
        <f t="shared" si="4"/>
        <v>0</v>
      </c>
    </row>
    <row r="99" spans="1:6" ht="13.5" thickBot="1">
      <c r="A99" s="132" t="s">
        <v>59</v>
      </c>
      <c r="B99" s="133"/>
      <c r="C99" s="128">
        <f>SUM(C89:C98)</f>
        <v>0</v>
      </c>
      <c r="D99" s="128">
        <f>SUM(D89:D98)</f>
        <v>0</v>
      </c>
      <c r="E99" s="128">
        <f>SUM(E89:E98)</f>
        <v>0</v>
      </c>
      <c r="F99" s="128">
        <f>SUM(F89:F98)</f>
        <v>0</v>
      </c>
    </row>
    <row r="100" spans="1:7" ht="12.75">
      <c r="A100" s="15"/>
      <c r="B100" s="15"/>
      <c r="C100" s="72"/>
      <c r="D100" s="72"/>
      <c r="E100" s="72"/>
      <c r="F100" s="72"/>
      <c r="G100" s="7"/>
    </row>
    <row r="101" spans="1:7" ht="15.75" thickBot="1">
      <c r="A101" s="95" t="s">
        <v>146</v>
      </c>
      <c r="B101" s="15"/>
      <c r="C101" s="72"/>
      <c r="D101" s="72"/>
      <c r="E101" s="72"/>
      <c r="F101" s="72"/>
      <c r="G101" s="7"/>
    </row>
    <row r="102" spans="1:7" ht="15.75" thickBot="1">
      <c r="A102" s="748" t="s">
        <v>18</v>
      </c>
      <c r="B102" s="749"/>
      <c r="C102" s="749"/>
      <c r="D102" s="749"/>
      <c r="E102" s="749"/>
      <c r="F102" s="750"/>
      <c r="G102" s="7"/>
    </row>
    <row r="103" spans="1:7" ht="15" customHeight="1" thickBot="1">
      <c r="A103" s="761" t="s">
        <v>100</v>
      </c>
      <c r="B103" s="763"/>
      <c r="C103" s="142" t="s">
        <v>39</v>
      </c>
      <c r="D103" s="142" t="s">
        <v>37</v>
      </c>
      <c r="E103" s="142" t="s">
        <v>38</v>
      </c>
      <c r="F103" s="142" t="s">
        <v>44</v>
      </c>
      <c r="G103" s="7"/>
    </row>
    <row r="104" spans="1:7" ht="12.75">
      <c r="A104" s="771">
        <f>'II. Kurzbezeichnung'!A23</f>
        <v>0</v>
      </c>
      <c r="B104" s="772"/>
      <c r="C104" s="40"/>
      <c r="D104" s="40"/>
      <c r="E104" s="40"/>
      <c r="F104" s="124">
        <f aca="true" t="shared" si="5" ref="F104:F118">SUM(C104:E104)</f>
        <v>0</v>
      </c>
      <c r="G104" s="7"/>
    </row>
    <row r="105" spans="1:7" ht="12.75">
      <c r="A105" s="753">
        <f>'II. Kurzbezeichnung'!A24</f>
        <v>0</v>
      </c>
      <c r="B105" s="755"/>
      <c r="C105" s="41"/>
      <c r="D105" s="41"/>
      <c r="E105" s="41"/>
      <c r="F105" s="125">
        <f t="shared" si="5"/>
        <v>0</v>
      </c>
      <c r="G105" s="7"/>
    </row>
    <row r="106" spans="1:7" ht="12.75">
      <c r="A106" s="753">
        <f>'II. Kurzbezeichnung'!A25</f>
        <v>0</v>
      </c>
      <c r="B106" s="755"/>
      <c r="C106" s="36"/>
      <c r="D106" s="36"/>
      <c r="E106" s="36"/>
      <c r="F106" s="125">
        <f t="shared" si="5"/>
        <v>0</v>
      </c>
      <c r="G106" s="7"/>
    </row>
    <row r="107" spans="1:7" ht="12.75">
      <c r="A107" s="753">
        <f>'II. Kurzbezeichnung'!A26</f>
        <v>0</v>
      </c>
      <c r="B107" s="755"/>
      <c r="C107" s="36"/>
      <c r="D107" s="36"/>
      <c r="E107" s="36"/>
      <c r="F107" s="125">
        <f t="shared" si="5"/>
        <v>0</v>
      </c>
      <c r="G107" s="7"/>
    </row>
    <row r="108" spans="1:7" ht="12.75">
      <c r="A108" s="753">
        <f>'II. Kurzbezeichnung'!A27</f>
        <v>0</v>
      </c>
      <c r="B108" s="755"/>
      <c r="C108" s="36"/>
      <c r="D108" s="36"/>
      <c r="E108" s="36"/>
      <c r="F108" s="125">
        <f t="shared" si="5"/>
        <v>0</v>
      </c>
      <c r="G108" s="7"/>
    </row>
    <row r="109" spans="1:7" ht="12.75">
      <c r="A109" s="753">
        <f>'II. Kurzbezeichnung'!A28</f>
        <v>0</v>
      </c>
      <c r="B109" s="755"/>
      <c r="C109" s="41"/>
      <c r="D109" s="41"/>
      <c r="E109" s="41"/>
      <c r="F109" s="125">
        <f t="shared" si="5"/>
        <v>0</v>
      </c>
      <c r="G109" s="7"/>
    </row>
    <row r="110" spans="1:7" ht="12.75">
      <c r="A110" s="753">
        <f>'II. Kurzbezeichnung'!A29</f>
        <v>0</v>
      </c>
      <c r="B110" s="755"/>
      <c r="C110" s="41"/>
      <c r="D110" s="41"/>
      <c r="E110" s="41"/>
      <c r="F110" s="125">
        <f t="shared" si="5"/>
        <v>0</v>
      </c>
      <c r="G110" s="7"/>
    </row>
    <row r="111" spans="1:7" ht="12.75">
      <c r="A111" s="753">
        <f>'II. Kurzbezeichnung'!A30</f>
        <v>0</v>
      </c>
      <c r="B111" s="755"/>
      <c r="C111" s="41"/>
      <c r="D111" s="41"/>
      <c r="E111" s="41"/>
      <c r="F111" s="125">
        <f t="shared" si="5"/>
        <v>0</v>
      </c>
      <c r="G111" s="7"/>
    </row>
    <row r="112" spans="1:7" ht="12.75">
      <c r="A112" s="753">
        <f>'II. Kurzbezeichnung'!A31</f>
        <v>0</v>
      </c>
      <c r="B112" s="755"/>
      <c r="C112" s="41"/>
      <c r="D112" s="41"/>
      <c r="E112" s="41"/>
      <c r="F112" s="125">
        <f t="shared" si="5"/>
        <v>0</v>
      </c>
      <c r="G112" s="7"/>
    </row>
    <row r="113" spans="1:7" ht="12.75">
      <c r="A113" s="753">
        <f>'II. Kurzbezeichnung'!A32</f>
        <v>0</v>
      </c>
      <c r="B113" s="755"/>
      <c r="C113" s="41"/>
      <c r="D113" s="41"/>
      <c r="E113" s="41"/>
      <c r="F113" s="125">
        <f t="shared" si="5"/>
        <v>0</v>
      </c>
      <c r="G113" s="7"/>
    </row>
    <row r="114" spans="1:7" ht="12.75">
      <c r="A114" s="753">
        <f>'II. Kurzbezeichnung'!A33</f>
        <v>0</v>
      </c>
      <c r="B114" s="755"/>
      <c r="C114" s="41"/>
      <c r="D114" s="41"/>
      <c r="E114" s="41"/>
      <c r="F114" s="125">
        <f t="shared" si="5"/>
        <v>0</v>
      </c>
      <c r="G114" s="7"/>
    </row>
    <row r="115" spans="1:7" ht="12.75">
      <c r="A115" s="753">
        <f>'II. Kurzbezeichnung'!A34</f>
        <v>0</v>
      </c>
      <c r="B115" s="755"/>
      <c r="C115" s="41"/>
      <c r="D115" s="41"/>
      <c r="E115" s="41"/>
      <c r="F115" s="125">
        <f t="shared" si="5"/>
        <v>0</v>
      </c>
      <c r="G115" s="7"/>
    </row>
    <row r="116" spans="1:7" ht="12.75">
      <c r="A116" s="753">
        <f>'II. Kurzbezeichnung'!A35</f>
        <v>0</v>
      </c>
      <c r="B116" s="755"/>
      <c r="C116" s="41"/>
      <c r="D116" s="41"/>
      <c r="E116" s="41"/>
      <c r="F116" s="125">
        <f t="shared" si="5"/>
        <v>0</v>
      </c>
      <c r="G116" s="7"/>
    </row>
    <row r="117" spans="1:7" ht="12.75">
      <c r="A117" s="753">
        <f>'II. Kurzbezeichnung'!A36</f>
        <v>0</v>
      </c>
      <c r="B117" s="755"/>
      <c r="C117" s="41"/>
      <c r="D117" s="41"/>
      <c r="E117" s="41"/>
      <c r="F117" s="125">
        <f t="shared" si="5"/>
        <v>0</v>
      </c>
      <c r="G117" s="7"/>
    </row>
    <row r="118" spans="1:7" ht="13.5" thickBot="1">
      <c r="A118" s="753">
        <f>'II. Kurzbezeichnung'!A37</f>
        <v>0</v>
      </c>
      <c r="B118" s="755"/>
      <c r="C118" s="42"/>
      <c r="D118" s="42"/>
      <c r="E118" s="42"/>
      <c r="F118" s="126">
        <f t="shared" si="5"/>
        <v>0</v>
      </c>
      <c r="G118" s="7"/>
    </row>
    <row r="119" spans="1:7" ht="13.5" thickBot="1">
      <c r="A119" s="132" t="s">
        <v>6</v>
      </c>
      <c r="B119" s="127"/>
      <c r="C119" s="127">
        <f>SUM(C104:C118)</f>
        <v>0</v>
      </c>
      <c r="D119" s="127">
        <f>SUM(D104:D118)</f>
        <v>0</v>
      </c>
      <c r="E119" s="127">
        <f>SUM(E104:E118)</f>
        <v>0</v>
      </c>
      <c r="F119" s="127">
        <f>SUM(F104:F118)</f>
        <v>0</v>
      </c>
      <c r="G119" s="7"/>
    </row>
    <row r="120" spans="6:7" ht="13.5" thickBot="1">
      <c r="F120" s="315"/>
      <c r="G120" s="7"/>
    </row>
    <row r="121" spans="1:6" ht="39" customHeight="1" thickBot="1">
      <c r="A121" s="767" t="s">
        <v>109</v>
      </c>
      <c r="B121" s="770"/>
      <c r="C121" s="127">
        <f>C99-C119</f>
        <v>0</v>
      </c>
      <c r="D121" s="127">
        <f>D99-D119</f>
        <v>0</v>
      </c>
      <c r="E121" s="127">
        <f>E99-E119</f>
        <v>0</v>
      </c>
      <c r="F121" s="127">
        <f>F99-F119</f>
        <v>0</v>
      </c>
    </row>
    <row r="122" spans="1:7" ht="13.5" thickBot="1">
      <c r="A122" s="239"/>
      <c r="B122" s="240"/>
      <c r="C122" s="241"/>
      <c r="D122" s="241"/>
      <c r="E122" s="241"/>
      <c r="F122" s="241"/>
      <c r="G122" s="7"/>
    </row>
    <row r="123" spans="1:9" ht="13.5" thickTop="1">
      <c r="A123" s="15"/>
      <c r="B123" s="15"/>
      <c r="C123" s="72"/>
      <c r="D123" s="72"/>
      <c r="E123" s="72"/>
      <c r="F123" s="72"/>
      <c r="G123" s="72"/>
      <c r="H123" s="72"/>
      <c r="I123" s="7"/>
    </row>
    <row r="124" spans="1:9" ht="15.75" thickBot="1">
      <c r="A124" s="93" t="s">
        <v>56</v>
      </c>
      <c r="B124" s="1"/>
      <c r="C124" s="1"/>
      <c r="D124" s="1"/>
      <c r="E124" s="1"/>
      <c r="F124" s="19"/>
      <c r="G124" s="19"/>
      <c r="H124" s="19"/>
      <c r="I124" s="7"/>
    </row>
    <row r="125" spans="1:7" ht="15.75" thickBot="1">
      <c r="A125" s="748" t="s">
        <v>18</v>
      </c>
      <c r="B125" s="749"/>
      <c r="C125" s="749"/>
      <c r="D125" s="749"/>
      <c r="E125" s="749"/>
      <c r="F125" s="750"/>
      <c r="G125" s="7"/>
    </row>
    <row r="126" spans="1:7" ht="12.75" customHeight="1">
      <c r="A126" s="773" t="s">
        <v>58</v>
      </c>
      <c r="B126" s="756" t="s">
        <v>113</v>
      </c>
      <c r="C126" s="756" t="s">
        <v>39</v>
      </c>
      <c r="D126" s="756" t="s">
        <v>37</v>
      </c>
      <c r="E126" s="756" t="s">
        <v>38</v>
      </c>
      <c r="F126" s="756" t="s">
        <v>44</v>
      </c>
      <c r="G126" s="7"/>
    </row>
    <row r="127" spans="1:7" ht="13.5" thickBot="1">
      <c r="A127" s="774"/>
      <c r="B127" s="775"/>
      <c r="C127" s="769"/>
      <c r="D127" s="769"/>
      <c r="E127" s="769"/>
      <c r="F127" s="769"/>
      <c r="G127" s="7"/>
    </row>
    <row r="128" spans="1:7" ht="12.75">
      <c r="A128" s="31"/>
      <c r="B128" s="32"/>
      <c r="C128" s="33"/>
      <c r="D128" s="33"/>
      <c r="E128" s="33"/>
      <c r="F128" s="129">
        <f aca="true" t="shared" si="6" ref="F128:F137">SUM(C128:E128)</f>
        <v>0</v>
      </c>
      <c r="G128" s="7"/>
    </row>
    <row r="129" spans="1:7" ht="12.75">
      <c r="A129" s="34"/>
      <c r="B129" s="35"/>
      <c r="C129" s="36"/>
      <c r="D129" s="36"/>
      <c r="E129" s="36"/>
      <c r="F129" s="130">
        <f t="shared" si="6"/>
        <v>0</v>
      </c>
      <c r="G129" s="7"/>
    </row>
    <row r="130" spans="1:7" ht="12.75">
      <c r="A130" s="34"/>
      <c r="B130" s="35"/>
      <c r="C130" s="36"/>
      <c r="D130" s="36"/>
      <c r="E130" s="36"/>
      <c r="F130" s="130">
        <f t="shared" si="6"/>
        <v>0</v>
      </c>
      <c r="G130" s="7"/>
    </row>
    <row r="131" spans="1:7" ht="12.75">
      <c r="A131" s="34"/>
      <c r="B131" s="35"/>
      <c r="C131" s="36"/>
      <c r="D131" s="36"/>
      <c r="E131" s="36"/>
      <c r="F131" s="130">
        <f t="shared" si="6"/>
        <v>0</v>
      </c>
      <c r="G131" s="7"/>
    </row>
    <row r="132" spans="1:7" ht="12.75">
      <c r="A132" s="34"/>
      <c r="B132" s="35"/>
      <c r="C132" s="36"/>
      <c r="D132" s="36"/>
      <c r="E132" s="36"/>
      <c r="F132" s="130">
        <f t="shared" si="6"/>
        <v>0</v>
      </c>
      <c r="G132" s="7"/>
    </row>
    <row r="133" spans="1:7" ht="12.75">
      <c r="A133" s="34"/>
      <c r="B133" s="35"/>
      <c r="C133" s="36"/>
      <c r="D133" s="36"/>
      <c r="E133" s="36"/>
      <c r="F133" s="130">
        <f t="shared" si="6"/>
        <v>0</v>
      </c>
      <c r="G133" s="7"/>
    </row>
    <row r="134" spans="1:7" ht="12.75">
      <c r="A134" s="34"/>
      <c r="B134" s="35"/>
      <c r="C134" s="36"/>
      <c r="D134" s="36"/>
      <c r="E134" s="36"/>
      <c r="F134" s="130">
        <f t="shared" si="6"/>
        <v>0</v>
      </c>
      <c r="G134" s="7"/>
    </row>
    <row r="135" spans="1:7" ht="12.75">
      <c r="A135" s="34"/>
      <c r="B135" s="35"/>
      <c r="C135" s="36"/>
      <c r="D135" s="36"/>
      <c r="E135" s="36"/>
      <c r="F135" s="130">
        <f t="shared" si="6"/>
        <v>0</v>
      </c>
      <c r="G135" s="7"/>
    </row>
    <row r="136" spans="1:7" ht="12.75">
      <c r="A136" s="34"/>
      <c r="B136" s="35"/>
      <c r="C136" s="36"/>
      <c r="D136" s="36"/>
      <c r="E136" s="36"/>
      <c r="F136" s="130">
        <f t="shared" si="6"/>
        <v>0</v>
      </c>
      <c r="G136" s="7"/>
    </row>
    <row r="137" spans="1:7" ht="13.5" thickBot="1">
      <c r="A137" s="37"/>
      <c r="B137" s="38"/>
      <c r="C137" s="39"/>
      <c r="D137" s="39"/>
      <c r="E137" s="39"/>
      <c r="F137" s="131">
        <f t="shared" si="6"/>
        <v>0</v>
      </c>
      <c r="G137" s="7"/>
    </row>
    <row r="138" spans="1:7" ht="13.5" thickBot="1">
      <c r="A138" s="132" t="s">
        <v>6</v>
      </c>
      <c r="B138" s="133"/>
      <c r="C138" s="128">
        <f>SUM(C128:C137)</f>
        <v>0</v>
      </c>
      <c r="D138" s="128">
        <f>SUM(D128:D137)</f>
        <v>0</v>
      </c>
      <c r="E138" s="128">
        <f>SUM(E128:E137)</f>
        <v>0</v>
      </c>
      <c r="F138" s="128">
        <f>SUM(F128:F137)</f>
        <v>0</v>
      </c>
      <c r="G138" s="7"/>
    </row>
    <row r="139" spans="1:7" ht="13.5" thickBot="1">
      <c r="A139" s="132" t="s">
        <v>245</v>
      </c>
      <c r="B139" s="298"/>
      <c r="C139" s="782">
        <f>IF(F138&gt;(0.4*'3. Gesamtkosten'!E12),"Achtung - Drittkosten zu hoch!","")</f>
      </c>
      <c r="D139" s="783"/>
      <c r="E139" s="783"/>
      <c r="F139" s="784"/>
      <c r="G139" s="7"/>
    </row>
    <row r="140" spans="1:7" ht="12.75">
      <c r="A140" s="15"/>
      <c r="B140" s="15"/>
      <c r="C140" s="72"/>
      <c r="D140" s="72"/>
      <c r="E140" s="72"/>
      <c r="F140" s="72"/>
      <c r="G140" s="7"/>
    </row>
    <row r="141" spans="1:7" ht="15.75" thickBot="1">
      <c r="A141" s="95" t="s">
        <v>147</v>
      </c>
      <c r="G141" s="7"/>
    </row>
    <row r="142" spans="1:7" ht="15.75" thickBot="1">
      <c r="A142" s="748" t="s">
        <v>18</v>
      </c>
      <c r="B142" s="749"/>
      <c r="C142" s="749"/>
      <c r="D142" s="749"/>
      <c r="E142" s="749"/>
      <c r="F142" s="750"/>
      <c r="G142" s="7"/>
    </row>
    <row r="143" spans="1:7" ht="15" customHeight="1" thickBot="1">
      <c r="A143" s="761" t="s">
        <v>100</v>
      </c>
      <c r="B143" s="763"/>
      <c r="C143" s="146" t="s">
        <v>39</v>
      </c>
      <c r="D143" s="146" t="s">
        <v>37</v>
      </c>
      <c r="E143" s="146" t="s">
        <v>38</v>
      </c>
      <c r="F143" s="146" t="s">
        <v>44</v>
      </c>
      <c r="G143" s="7"/>
    </row>
    <row r="144" spans="1:7" ht="12.75">
      <c r="A144" s="771">
        <f>'II. Kurzbezeichnung'!A23</f>
        <v>0</v>
      </c>
      <c r="B144" s="772"/>
      <c r="C144" s="41"/>
      <c r="D144" s="41"/>
      <c r="E144" s="41"/>
      <c r="F144" s="125"/>
      <c r="G144" s="7"/>
    </row>
    <row r="145" spans="1:7" ht="12.75">
      <c r="A145" s="753">
        <f>'II. Kurzbezeichnung'!A24</f>
        <v>0</v>
      </c>
      <c r="B145" s="755"/>
      <c r="C145" s="41"/>
      <c r="D145" s="41"/>
      <c r="E145" s="41"/>
      <c r="F145" s="125">
        <f aca="true" t="shared" si="7" ref="F145:F158">SUM(C145:E145)</f>
        <v>0</v>
      </c>
      <c r="G145" s="7"/>
    </row>
    <row r="146" spans="1:7" ht="12.75">
      <c r="A146" s="753">
        <f>'II. Kurzbezeichnung'!A25</f>
        <v>0</v>
      </c>
      <c r="B146" s="755"/>
      <c r="C146" s="41"/>
      <c r="D146" s="41"/>
      <c r="E146" s="41"/>
      <c r="F146" s="316">
        <f t="shared" si="7"/>
        <v>0</v>
      </c>
      <c r="G146" s="7"/>
    </row>
    <row r="147" spans="1:7" ht="12.75">
      <c r="A147" s="753">
        <f>'II. Kurzbezeichnung'!A26</f>
        <v>0</v>
      </c>
      <c r="B147" s="755"/>
      <c r="C147" s="41"/>
      <c r="D147" s="41"/>
      <c r="E147" s="41"/>
      <c r="F147" s="125">
        <f t="shared" si="7"/>
        <v>0</v>
      </c>
      <c r="G147" s="7"/>
    </row>
    <row r="148" spans="1:7" ht="12.75">
      <c r="A148" s="753">
        <f>'II. Kurzbezeichnung'!A27</f>
        <v>0</v>
      </c>
      <c r="B148" s="755"/>
      <c r="C148" s="41"/>
      <c r="D148" s="41"/>
      <c r="E148" s="41"/>
      <c r="F148" s="125">
        <f t="shared" si="7"/>
        <v>0</v>
      </c>
      <c r="G148" s="7"/>
    </row>
    <row r="149" spans="1:7" ht="12.75">
      <c r="A149" s="753">
        <f>'II. Kurzbezeichnung'!A28</f>
        <v>0</v>
      </c>
      <c r="B149" s="755"/>
      <c r="C149" s="41"/>
      <c r="D149" s="41"/>
      <c r="E149" s="41"/>
      <c r="F149" s="125">
        <f t="shared" si="7"/>
        <v>0</v>
      </c>
      <c r="G149" s="7"/>
    </row>
    <row r="150" spans="1:7" ht="12.75">
      <c r="A150" s="753">
        <f>'II. Kurzbezeichnung'!A29</f>
        <v>0</v>
      </c>
      <c r="B150" s="755"/>
      <c r="C150" s="41"/>
      <c r="D150" s="41"/>
      <c r="E150" s="41"/>
      <c r="F150" s="125">
        <f t="shared" si="7"/>
        <v>0</v>
      </c>
      <c r="G150" s="7"/>
    </row>
    <row r="151" spans="1:7" ht="12.75">
      <c r="A151" s="753">
        <f>'II. Kurzbezeichnung'!A30</f>
        <v>0</v>
      </c>
      <c r="B151" s="755"/>
      <c r="C151" s="41"/>
      <c r="D151" s="41"/>
      <c r="E151" s="41"/>
      <c r="F151" s="125">
        <f t="shared" si="7"/>
        <v>0</v>
      </c>
      <c r="G151" s="7"/>
    </row>
    <row r="152" spans="1:7" ht="12.75">
      <c r="A152" s="753">
        <f>'II. Kurzbezeichnung'!A31</f>
        <v>0</v>
      </c>
      <c r="B152" s="755"/>
      <c r="C152" s="41"/>
      <c r="D152" s="41"/>
      <c r="E152" s="41"/>
      <c r="F152" s="125">
        <f t="shared" si="7"/>
        <v>0</v>
      </c>
      <c r="G152" s="7"/>
    </row>
    <row r="153" spans="1:7" ht="12.75">
      <c r="A153" s="753">
        <f>'II. Kurzbezeichnung'!A32</f>
        <v>0</v>
      </c>
      <c r="B153" s="755"/>
      <c r="C153" s="41"/>
      <c r="D153" s="41"/>
      <c r="E153" s="41"/>
      <c r="F153" s="125">
        <f t="shared" si="7"/>
        <v>0</v>
      </c>
      <c r="G153" s="7"/>
    </row>
    <row r="154" spans="1:7" ht="12.75">
      <c r="A154" s="753">
        <f>'II. Kurzbezeichnung'!A33</f>
        <v>0</v>
      </c>
      <c r="B154" s="755"/>
      <c r="C154" s="41"/>
      <c r="D154" s="41"/>
      <c r="E154" s="41"/>
      <c r="F154" s="125">
        <f t="shared" si="7"/>
        <v>0</v>
      </c>
      <c r="G154" s="7"/>
    </row>
    <row r="155" spans="1:7" ht="12.75">
      <c r="A155" s="753">
        <f>'II. Kurzbezeichnung'!A34</f>
        <v>0</v>
      </c>
      <c r="B155" s="755"/>
      <c r="C155" s="41"/>
      <c r="D155" s="41"/>
      <c r="E155" s="41"/>
      <c r="F155" s="125">
        <f t="shared" si="7"/>
        <v>0</v>
      </c>
      <c r="G155" s="7"/>
    </row>
    <row r="156" spans="1:7" ht="12.75">
      <c r="A156" s="753">
        <f>'II. Kurzbezeichnung'!A35</f>
        <v>0</v>
      </c>
      <c r="B156" s="755"/>
      <c r="C156" s="41"/>
      <c r="D156" s="41"/>
      <c r="E156" s="41"/>
      <c r="F156" s="125">
        <f t="shared" si="7"/>
        <v>0</v>
      </c>
      <c r="G156" s="7"/>
    </row>
    <row r="157" spans="1:7" ht="12.75">
      <c r="A157" s="753">
        <f>'II. Kurzbezeichnung'!A36</f>
        <v>0</v>
      </c>
      <c r="B157" s="755"/>
      <c r="C157" s="41"/>
      <c r="D157" s="41"/>
      <c r="E157" s="41"/>
      <c r="F157" s="125">
        <f t="shared" si="7"/>
        <v>0</v>
      </c>
      <c r="G157" s="7"/>
    </row>
    <row r="158" spans="1:7" ht="13.5" thickBot="1">
      <c r="A158" s="753">
        <f>'II. Kurzbezeichnung'!A37</f>
        <v>0</v>
      </c>
      <c r="B158" s="755"/>
      <c r="C158" s="42"/>
      <c r="D158" s="42"/>
      <c r="E158" s="42"/>
      <c r="F158" s="126">
        <f t="shared" si="7"/>
        <v>0</v>
      </c>
      <c r="G158" s="7"/>
    </row>
    <row r="159" spans="1:7" ht="13.5" thickBot="1">
      <c r="A159" s="132" t="s">
        <v>6</v>
      </c>
      <c r="B159" s="127"/>
      <c r="C159" s="127">
        <f>SUM(C144:C158)</f>
        <v>0</v>
      </c>
      <c r="D159" s="127">
        <f>SUM(D144:D158)</f>
        <v>0</v>
      </c>
      <c r="E159" s="127">
        <f>SUM(E144:E158)</f>
        <v>0</v>
      </c>
      <c r="F159" s="127">
        <f>SUM(F144:F158)</f>
        <v>0</v>
      </c>
      <c r="G159" s="7"/>
    </row>
    <row r="160" spans="6:7" ht="13.5" thickBot="1">
      <c r="F160" s="315"/>
      <c r="G160" s="7"/>
    </row>
    <row r="161" spans="1:7" ht="27" customHeight="1" thickBot="1">
      <c r="A161" s="767" t="s">
        <v>110</v>
      </c>
      <c r="B161" s="770"/>
      <c r="C161" s="127">
        <f>C138-C159</f>
        <v>0</v>
      </c>
      <c r="D161" s="127">
        <f>D138-D159</f>
        <v>0</v>
      </c>
      <c r="E161" s="127">
        <f>E138-E159</f>
        <v>0</v>
      </c>
      <c r="F161" s="127">
        <f>F138-F159</f>
        <v>0</v>
      </c>
      <c r="G161" s="7"/>
    </row>
    <row r="162" spans="1:7" ht="13.5" thickBot="1">
      <c r="A162" s="240"/>
      <c r="B162" s="240"/>
      <c r="C162" s="241"/>
      <c r="D162" s="241"/>
      <c r="E162" s="241"/>
      <c r="F162" s="241"/>
      <c r="G162" s="7"/>
    </row>
    <row r="163" spans="1:9" ht="13.5" thickTop="1">
      <c r="A163" s="15"/>
      <c r="B163" s="15"/>
      <c r="C163" s="72"/>
      <c r="D163" s="72"/>
      <c r="E163" s="72"/>
      <c r="F163" s="72"/>
      <c r="G163" s="72"/>
      <c r="H163" s="72"/>
      <c r="I163" s="7"/>
    </row>
    <row r="164" spans="1:9" ht="15.75" thickBot="1">
      <c r="A164" s="93" t="s">
        <v>57</v>
      </c>
      <c r="B164" s="15"/>
      <c r="C164" s="72"/>
      <c r="D164" s="72"/>
      <c r="E164" s="72"/>
      <c r="F164" s="72"/>
      <c r="G164" s="72"/>
      <c r="H164" s="72"/>
      <c r="I164" s="7"/>
    </row>
    <row r="165" spans="1:7" ht="15.75" thickBot="1">
      <c r="A165" s="748" t="s">
        <v>18</v>
      </c>
      <c r="B165" s="749"/>
      <c r="C165" s="749"/>
      <c r="D165" s="749"/>
      <c r="E165" s="749"/>
      <c r="F165" s="750"/>
      <c r="G165" s="7"/>
    </row>
    <row r="166" spans="1:7" ht="15" customHeight="1" thickBot="1">
      <c r="A166" s="780" t="s">
        <v>58</v>
      </c>
      <c r="B166" s="781"/>
      <c r="C166" s="146" t="s">
        <v>39</v>
      </c>
      <c r="D166" s="146" t="s">
        <v>37</v>
      </c>
      <c r="E166" s="146" t="s">
        <v>38</v>
      </c>
      <c r="F166" s="146" t="s">
        <v>44</v>
      </c>
      <c r="G166" s="7"/>
    </row>
    <row r="167" spans="1:7" ht="12.75">
      <c r="A167" s="136" t="s">
        <v>60</v>
      </c>
      <c r="B167" s="137"/>
      <c r="C167" s="333">
        <f>C20</f>
        <v>0</v>
      </c>
      <c r="D167" s="333">
        <f>D20</f>
        <v>0</v>
      </c>
      <c r="E167" s="333">
        <f>E20</f>
        <v>0</v>
      </c>
      <c r="F167" s="304">
        <f>SUM(C167:E167)</f>
        <v>0</v>
      </c>
      <c r="G167" s="7"/>
    </row>
    <row r="168" spans="1:7" ht="12.75">
      <c r="A168" s="138" t="s">
        <v>61</v>
      </c>
      <c r="B168" s="139"/>
      <c r="C168" s="205">
        <f>C60</f>
        <v>0</v>
      </c>
      <c r="D168" s="205">
        <f>D60</f>
        <v>0</v>
      </c>
      <c r="E168" s="205">
        <f>E60</f>
        <v>0</v>
      </c>
      <c r="F168" s="130">
        <f>SUM(C168:E168)</f>
        <v>0</v>
      </c>
      <c r="G168" s="7"/>
    </row>
    <row r="169" spans="1:7" ht="12.75">
      <c r="A169" s="138" t="s">
        <v>62</v>
      </c>
      <c r="B169" s="139"/>
      <c r="C169" s="205">
        <f>C99</f>
        <v>0</v>
      </c>
      <c r="D169" s="205">
        <f>D99</f>
        <v>0</v>
      </c>
      <c r="E169" s="205">
        <f>E99</f>
        <v>0</v>
      </c>
      <c r="F169" s="130">
        <f>SUM(C169:E169)</f>
        <v>0</v>
      </c>
      <c r="G169" s="7"/>
    </row>
    <row r="170" spans="1:7" ht="13.5" customHeight="1" thickBot="1">
      <c r="A170" s="778" t="s">
        <v>114</v>
      </c>
      <c r="B170" s="779"/>
      <c r="C170" s="242">
        <f>C138</f>
        <v>0</v>
      </c>
      <c r="D170" s="242">
        <f>D138</f>
        <v>0</v>
      </c>
      <c r="E170" s="242">
        <f>E138</f>
        <v>0</v>
      </c>
      <c r="F170" s="130">
        <f>SUM(C170:E170)</f>
        <v>0</v>
      </c>
      <c r="G170" s="7"/>
    </row>
    <row r="171" spans="1:7" ht="15.75" thickBot="1">
      <c r="A171" s="132" t="s">
        <v>6</v>
      </c>
      <c r="B171" s="141"/>
      <c r="C171" s="128">
        <f>SUM(C167:C170)</f>
        <v>0</v>
      </c>
      <c r="D171" s="128">
        <f>SUM(D167:D170)</f>
        <v>0</v>
      </c>
      <c r="E171" s="128">
        <f>SUM(E167:E170)</f>
        <v>0</v>
      </c>
      <c r="F171" s="128">
        <f>SUM(F167:F170)</f>
        <v>0</v>
      </c>
      <c r="G171" s="7"/>
    </row>
    <row r="172" spans="1:7" ht="12.75">
      <c r="A172" s="15"/>
      <c r="B172" s="15"/>
      <c r="C172" s="72"/>
      <c r="D172" s="72"/>
      <c r="E172" s="72"/>
      <c r="F172" s="72"/>
      <c r="G172" s="7"/>
    </row>
    <row r="174" ht="15.75" thickBot="1">
      <c r="A174" s="95" t="s">
        <v>111</v>
      </c>
    </row>
    <row r="175" spans="1:6" ht="15.75" thickBot="1">
      <c r="A175" s="748" t="s">
        <v>18</v>
      </c>
      <c r="B175" s="749"/>
      <c r="C175" s="749"/>
      <c r="D175" s="749"/>
      <c r="E175" s="749"/>
      <c r="F175" s="750"/>
    </row>
    <row r="176" spans="1:6" ht="15" customHeight="1" thickBot="1">
      <c r="A176" s="761" t="s">
        <v>100</v>
      </c>
      <c r="B176" s="763"/>
      <c r="C176" s="142" t="s">
        <v>39</v>
      </c>
      <c r="D176" s="142" t="s">
        <v>37</v>
      </c>
      <c r="E176" s="142" t="s">
        <v>38</v>
      </c>
      <c r="F176" s="142" t="s">
        <v>44</v>
      </c>
    </row>
    <row r="177" spans="1:6" ht="12.75">
      <c r="A177" s="771">
        <f>'II. Kurzbezeichnung'!A23</f>
        <v>0</v>
      </c>
      <c r="B177" s="772"/>
      <c r="C177" s="252">
        <f aca="true" t="shared" si="8" ref="C177:E191">C144+C104+C65+C26</f>
        <v>0</v>
      </c>
      <c r="D177" s="252">
        <f t="shared" si="8"/>
        <v>0</v>
      </c>
      <c r="E177" s="252">
        <f t="shared" si="8"/>
        <v>0</v>
      </c>
      <c r="F177" s="124">
        <f aca="true" t="shared" si="9" ref="F177:F191">SUM(C177:E177)</f>
        <v>0</v>
      </c>
    </row>
    <row r="178" spans="1:6" ht="12.75">
      <c r="A178" s="753">
        <f>'II. Kurzbezeichnung'!A24</f>
        <v>0</v>
      </c>
      <c r="B178" s="755"/>
      <c r="C178" s="214">
        <f t="shared" si="8"/>
        <v>0</v>
      </c>
      <c r="D178" s="214">
        <f t="shared" si="8"/>
        <v>0</v>
      </c>
      <c r="E178" s="214">
        <f t="shared" si="8"/>
        <v>0</v>
      </c>
      <c r="F178" s="125">
        <f t="shared" si="9"/>
        <v>0</v>
      </c>
    </row>
    <row r="179" spans="1:6" ht="12.75">
      <c r="A179" s="753">
        <f>'II. Kurzbezeichnung'!A25</f>
        <v>0</v>
      </c>
      <c r="B179" s="755"/>
      <c r="C179" s="214">
        <f t="shared" si="8"/>
        <v>0</v>
      </c>
      <c r="D179" s="214">
        <f t="shared" si="8"/>
        <v>0</v>
      </c>
      <c r="E179" s="214">
        <f t="shared" si="8"/>
        <v>0</v>
      </c>
      <c r="F179" s="125">
        <f t="shared" si="9"/>
        <v>0</v>
      </c>
    </row>
    <row r="180" spans="1:6" ht="12.75">
      <c r="A180" s="753">
        <f>'II. Kurzbezeichnung'!A26</f>
        <v>0</v>
      </c>
      <c r="B180" s="755"/>
      <c r="C180" s="214">
        <f t="shared" si="8"/>
        <v>0</v>
      </c>
      <c r="D180" s="214">
        <f t="shared" si="8"/>
        <v>0</v>
      </c>
      <c r="E180" s="214">
        <f t="shared" si="8"/>
        <v>0</v>
      </c>
      <c r="F180" s="125">
        <f t="shared" si="9"/>
        <v>0</v>
      </c>
    </row>
    <row r="181" spans="1:6" ht="12.75">
      <c r="A181" s="753">
        <f>'II. Kurzbezeichnung'!A27</f>
        <v>0</v>
      </c>
      <c r="B181" s="755"/>
      <c r="C181" s="214">
        <f t="shared" si="8"/>
        <v>0</v>
      </c>
      <c r="D181" s="214">
        <f t="shared" si="8"/>
        <v>0</v>
      </c>
      <c r="E181" s="214">
        <f t="shared" si="8"/>
        <v>0</v>
      </c>
      <c r="F181" s="125">
        <f t="shared" si="9"/>
        <v>0</v>
      </c>
    </row>
    <row r="182" spans="1:6" ht="12.75">
      <c r="A182" s="753">
        <f>'II. Kurzbezeichnung'!A28</f>
        <v>0</v>
      </c>
      <c r="B182" s="755"/>
      <c r="C182" s="214">
        <f t="shared" si="8"/>
        <v>0</v>
      </c>
      <c r="D182" s="214">
        <f t="shared" si="8"/>
        <v>0</v>
      </c>
      <c r="E182" s="214">
        <f t="shared" si="8"/>
        <v>0</v>
      </c>
      <c r="F182" s="125">
        <f t="shared" si="9"/>
        <v>0</v>
      </c>
    </row>
    <row r="183" spans="1:6" ht="12.75">
      <c r="A183" s="753">
        <f>'II. Kurzbezeichnung'!A29</f>
        <v>0</v>
      </c>
      <c r="B183" s="755"/>
      <c r="C183" s="214">
        <f t="shared" si="8"/>
        <v>0</v>
      </c>
      <c r="D183" s="214">
        <f t="shared" si="8"/>
        <v>0</v>
      </c>
      <c r="E183" s="214">
        <f t="shared" si="8"/>
        <v>0</v>
      </c>
      <c r="F183" s="125">
        <f t="shared" si="9"/>
        <v>0</v>
      </c>
    </row>
    <row r="184" spans="1:6" ht="12.75">
      <c r="A184" s="753">
        <f>'II. Kurzbezeichnung'!A30</f>
        <v>0</v>
      </c>
      <c r="B184" s="755"/>
      <c r="C184" s="214">
        <f t="shared" si="8"/>
        <v>0</v>
      </c>
      <c r="D184" s="214">
        <f t="shared" si="8"/>
        <v>0</v>
      </c>
      <c r="E184" s="214">
        <f t="shared" si="8"/>
        <v>0</v>
      </c>
      <c r="F184" s="125">
        <f t="shared" si="9"/>
        <v>0</v>
      </c>
    </row>
    <row r="185" spans="1:6" ht="12.75">
      <c r="A185" s="753">
        <f>'II. Kurzbezeichnung'!A31</f>
        <v>0</v>
      </c>
      <c r="B185" s="755"/>
      <c r="C185" s="214">
        <f t="shared" si="8"/>
        <v>0</v>
      </c>
      <c r="D185" s="214">
        <f t="shared" si="8"/>
        <v>0</v>
      </c>
      <c r="E185" s="214">
        <f t="shared" si="8"/>
        <v>0</v>
      </c>
      <c r="F185" s="125">
        <f t="shared" si="9"/>
        <v>0</v>
      </c>
    </row>
    <row r="186" spans="1:6" ht="12.75">
      <c r="A186" s="753">
        <f>'II. Kurzbezeichnung'!A32</f>
        <v>0</v>
      </c>
      <c r="B186" s="755"/>
      <c r="C186" s="214">
        <f t="shared" si="8"/>
        <v>0</v>
      </c>
      <c r="D186" s="214">
        <f t="shared" si="8"/>
        <v>0</v>
      </c>
      <c r="E186" s="214">
        <f t="shared" si="8"/>
        <v>0</v>
      </c>
      <c r="F186" s="125">
        <f t="shared" si="9"/>
        <v>0</v>
      </c>
    </row>
    <row r="187" spans="1:6" ht="12.75">
      <c r="A187" s="753">
        <f>'II. Kurzbezeichnung'!A33</f>
        <v>0</v>
      </c>
      <c r="B187" s="755"/>
      <c r="C187" s="214">
        <f t="shared" si="8"/>
        <v>0</v>
      </c>
      <c r="D187" s="214">
        <f t="shared" si="8"/>
        <v>0</v>
      </c>
      <c r="E187" s="214">
        <f t="shared" si="8"/>
        <v>0</v>
      </c>
      <c r="F187" s="125">
        <f t="shared" si="9"/>
        <v>0</v>
      </c>
    </row>
    <row r="188" spans="1:6" ht="12.75">
      <c r="A188" s="753">
        <f>'II. Kurzbezeichnung'!A34</f>
        <v>0</v>
      </c>
      <c r="B188" s="755"/>
      <c r="C188" s="214">
        <f t="shared" si="8"/>
        <v>0</v>
      </c>
      <c r="D188" s="214">
        <f t="shared" si="8"/>
        <v>0</v>
      </c>
      <c r="E188" s="214">
        <f t="shared" si="8"/>
        <v>0</v>
      </c>
      <c r="F188" s="125">
        <f t="shared" si="9"/>
        <v>0</v>
      </c>
    </row>
    <row r="189" spans="1:6" ht="12.75">
      <c r="A189" s="753">
        <f>'II. Kurzbezeichnung'!A35</f>
        <v>0</v>
      </c>
      <c r="B189" s="755"/>
      <c r="C189" s="214">
        <f t="shared" si="8"/>
        <v>0</v>
      </c>
      <c r="D189" s="214">
        <f t="shared" si="8"/>
        <v>0</v>
      </c>
      <c r="E189" s="214">
        <f t="shared" si="8"/>
        <v>0</v>
      </c>
      <c r="F189" s="125">
        <f t="shared" si="9"/>
        <v>0</v>
      </c>
    </row>
    <row r="190" spans="1:6" ht="12.75">
      <c r="A190" s="753">
        <f>'II. Kurzbezeichnung'!A36</f>
        <v>0</v>
      </c>
      <c r="B190" s="755"/>
      <c r="C190" s="214">
        <f t="shared" si="8"/>
        <v>0</v>
      </c>
      <c r="D190" s="214">
        <f t="shared" si="8"/>
        <v>0</v>
      </c>
      <c r="E190" s="214">
        <f t="shared" si="8"/>
        <v>0</v>
      </c>
      <c r="F190" s="125">
        <f t="shared" si="9"/>
        <v>0</v>
      </c>
    </row>
    <row r="191" spans="1:6" ht="12.75" customHeight="1" thickBot="1">
      <c r="A191" s="753">
        <f>'II. Kurzbezeichnung'!A37</f>
        <v>0</v>
      </c>
      <c r="B191" s="755"/>
      <c r="C191" s="214">
        <f t="shared" si="8"/>
        <v>0</v>
      </c>
      <c r="D191" s="214">
        <f t="shared" si="8"/>
        <v>0</v>
      </c>
      <c r="E191" s="214">
        <f t="shared" si="8"/>
        <v>0</v>
      </c>
      <c r="F191" s="125">
        <f t="shared" si="9"/>
        <v>0</v>
      </c>
    </row>
    <row r="192" spans="1:6" ht="13.5" thickBot="1">
      <c r="A192" s="132" t="s">
        <v>6</v>
      </c>
      <c r="B192" s="127"/>
      <c r="C192" s="127">
        <f>SUM(C177:C191)</f>
        <v>0</v>
      </c>
      <c r="D192" s="127">
        <f>SUM(D177:D191)</f>
        <v>0</v>
      </c>
      <c r="E192" s="127">
        <f>SUM(E177:E191)</f>
        <v>0</v>
      </c>
      <c r="F192" s="127">
        <f>SUM(F177:F191)</f>
        <v>0</v>
      </c>
    </row>
    <row r="193" ht="13.5" thickBot="1">
      <c r="F193" s="315"/>
    </row>
    <row r="194" spans="1:6" ht="40.5" customHeight="1" thickBot="1">
      <c r="A194" s="767" t="s">
        <v>112</v>
      </c>
      <c r="B194" s="770"/>
      <c r="C194" s="127">
        <f>C171-C192</f>
        <v>0</v>
      </c>
      <c r="D194" s="127">
        <f>D171-D192</f>
        <v>0</v>
      </c>
      <c r="E194" s="127">
        <f>E171-E192</f>
        <v>0</v>
      </c>
      <c r="F194" s="127">
        <f>F171-F192</f>
        <v>0</v>
      </c>
    </row>
    <row r="196" spans="1:8" ht="12.75">
      <c r="A196" s="1"/>
      <c r="B196" s="1"/>
      <c r="C196" s="1"/>
      <c r="D196" s="9"/>
      <c r="E196" s="9"/>
      <c r="F196" s="9"/>
      <c r="G196" s="9"/>
      <c r="H196" s="9"/>
    </row>
    <row r="197" ht="15.75" thickBot="1">
      <c r="A197" s="95" t="s">
        <v>151</v>
      </c>
    </row>
    <row r="198" spans="1:6" ht="15.75" thickBot="1">
      <c r="A198" s="748" t="s">
        <v>18</v>
      </c>
      <c r="B198" s="749"/>
      <c r="C198" s="749"/>
      <c r="D198" s="749"/>
      <c r="E198" s="749"/>
      <c r="F198" s="750"/>
    </row>
    <row r="199" spans="1:6" ht="13.5" thickBot="1">
      <c r="A199" s="761" t="s">
        <v>101</v>
      </c>
      <c r="B199" s="763"/>
      <c r="C199" s="142" t="s">
        <v>39</v>
      </c>
      <c r="D199" s="142" t="s">
        <v>37</v>
      </c>
      <c r="E199" s="142" t="s">
        <v>38</v>
      </c>
      <c r="F199" s="142" t="s">
        <v>44</v>
      </c>
    </row>
    <row r="200" spans="1:6" ht="12.75">
      <c r="A200" s="785" t="str">
        <f>'II. Kurzbezeichnung'!A8</f>
        <v>PM</v>
      </c>
      <c r="B200" s="786"/>
      <c r="C200" s="40"/>
      <c r="D200" s="40"/>
      <c r="E200" s="40"/>
      <c r="F200" s="124">
        <f aca="true" t="shared" si="10" ref="F200:F209">SUM(C200:E200)</f>
        <v>0</v>
      </c>
    </row>
    <row r="201" spans="1:6" ht="12.75">
      <c r="A201" s="753">
        <f>'II. Kurzbezeichnung'!A9</f>
        <v>0</v>
      </c>
      <c r="B201" s="755"/>
      <c r="C201" s="41"/>
      <c r="D201" s="41"/>
      <c r="E201" s="41"/>
      <c r="F201" s="125">
        <f t="shared" si="10"/>
        <v>0</v>
      </c>
    </row>
    <row r="202" spans="1:6" ht="12.75">
      <c r="A202" s="753">
        <f>'II. Kurzbezeichnung'!A10</f>
        <v>0</v>
      </c>
      <c r="B202" s="755"/>
      <c r="C202" s="41"/>
      <c r="D202" s="41"/>
      <c r="E202" s="41"/>
      <c r="F202" s="125">
        <f t="shared" si="10"/>
        <v>0</v>
      </c>
    </row>
    <row r="203" spans="1:6" ht="12.75">
      <c r="A203" s="753">
        <f>'II. Kurzbezeichnung'!A11</f>
        <v>0</v>
      </c>
      <c r="B203" s="755"/>
      <c r="C203" s="41"/>
      <c r="D203" s="41"/>
      <c r="E203" s="41"/>
      <c r="F203" s="125">
        <f t="shared" si="10"/>
        <v>0</v>
      </c>
    </row>
    <row r="204" spans="1:6" ht="12.75">
      <c r="A204" s="753">
        <f>'II. Kurzbezeichnung'!A12</f>
        <v>0</v>
      </c>
      <c r="B204" s="755"/>
      <c r="C204" s="41"/>
      <c r="D204" s="41"/>
      <c r="E204" s="41"/>
      <c r="F204" s="125">
        <f t="shared" si="10"/>
        <v>0</v>
      </c>
    </row>
    <row r="205" spans="1:6" ht="12.75">
      <c r="A205" s="753">
        <f>'II. Kurzbezeichnung'!A13</f>
        <v>0</v>
      </c>
      <c r="B205" s="755"/>
      <c r="C205" s="41"/>
      <c r="D205" s="41"/>
      <c r="E205" s="41"/>
      <c r="F205" s="125">
        <f t="shared" si="10"/>
        <v>0</v>
      </c>
    </row>
    <row r="206" spans="1:6" ht="12.75">
      <c r="A206" s="753">
        <f>'II. Kurzbezeichnung'!A14</f>
        <v>0</v>
      </c>
      <c r="B206" s="755"/>
      <c r="C206" s="41"/>
      <c r="D206" s="41"/>
      <c r="E206" s="41"/>
      <c r="F206" s="125">
        <f t="shared" si="10"/>
        <v>0</v>
      </c>
    </row>
    <row r="207" spans="1:6" ht="12.75">
      <c r="A207" s="753">
        <f>'II. Kurzbezeichnung'!A15</f>
        <v>0</v>
      </c>
      <c r="B207" s="755"/>
      <c r="C207" s="41"/>
      <c r="D207" s="41"/>
      <c r="E207" s="41"/>
      <c r="F207" s="125">
        <f t="shared" si="10"/>
        <v>0</v>
      </c>
    </row>
    <row r="208" spans="1:6" ht="12.75">
      <c r="A208" s="753">
        <f>'II. Kurzbezeichnung'!A16</f>
        <v>0</v>
      </c>
      <c r="B208" s="755"/>
      <c r="C208" s="41"/>
      <c r="D208" s="41"/>
      <c r="E208" s="41"/>
      <c r="F208" s="125">
        <f t="shared" si="10"/>
        <v>0</v>
      </c>
    </row>
    <row r="209" spans="1:6" ht="13.5" thickBot="1">
      <c r="A209" s="764">
        <f>'II. Kurzbezeichnung'!A17</f>
        <v>0</v>
      </c>
      <c r="B209" s="766"/>
      <c r="C209" s="41"/>
      <c r="D209" s="41"/>
      <c r="E209" s="41"/>
      <c r="F209" s="125">
        <f t="shared" si="10"/>
        <v>0</v>
      </c>
    </row>
    <row r="210" spans="1:6" ht="13.5" thickBot="1">
      <c r="A210" s="132" t="s">
        <v>6</v>
      </c>
      <c r="B210" s="127"/>
      <c r="C210" s="127">
        <f>SUM(C200:C209)</f>
        <v>0</v>
      </c>
      <c r="D210" s="127">
        <f>SUM(D200:D209)</f>
        <v>0</v>
      </c>
      <c r="E210" s="127">
        <f>SUM(E200:E209)</f>
        <v>0</v>
      </c>
      <c r="F210" s="127">
        <f>SUM(F200:F209)</f>
        <v>0</v>
      </c>
    </row>
    <row r="211" ht="13.5" thickBot="1">
      <c r="F211" s="315"/>
    </row>
    <row r="212" spans="1:6" ht="40.5" customHeight="1" thickBot="1">
      <c r="A212" s="767" t="s">
        <v>150</v>
      </c>
      <c r="B212" s="770"/>
      <c r="C212" s="127">
        <f>C171-C210</f>
        <v>0</v>
      </c>
      <c r="D212" s="127">
        <f>D171-D210</f>
        <v>0</v>
      </c>
      <c r="E212" s="127">
        <f>E171-E210</f>
        <v>0</v>
      </c>
      <c r="F212" s="127">
        <f>F171-F210</f>
        <v>0</v>
      </c>
    </row>
  </sheetData>
  <mergeCells count="136">
    <mergeCell ref="A212:B212"/>
    <mergeCell ref="A208:B208"/>
    <mergeCell ref="A209:B209"/>
    <mergeCell ref="A204:B204"/>
    <mergeCell ref="A205:B205"/>
    <mergeCell ref="A206:B206"/>
    <mergeCell ref="A207:B207"/>
    <mergeCell ref="A200:B200"/>
    <mergeCell ref="A201:B201"/>
    <mergeCell ref="A202:B202"/>
    <mergeCell ref="A203:B203"/>
    <mergeCell ref="A112:B112"/>
    <mergeCell ref="A198:F198"/>
    <mergeCell ref="A199:B199"/>
    <mergeCell ref="A180:B180"/>
    <mergeCell ref="A183:B183"/>
    <mergeCell ref="A191:B191"/>
    <mergeCell ref="A182:B182"/>
    <mergeCell ref="A187:B187"/>
    <mergeCell ref="A188:B188"/>
    <mergeCell ref="A194:B194"/>
    <mergeCell ref="A125:F125"/>
    <mergeCell ref="A142:F142"/>
    <mergeCell ref="A126:A127"/>
    <mergeCell ref="B126:B127"/>
    <mergeCell ref="C126:C127"/>
    <mergeCell ref="D126:D127"/>
    <mergeCell ref="E126:E127"/>
    <mergeCell ref="F126:F127"/>
    <mergeCell ref="C139:F139"/>
    <mergeCell ref="A47:F47"/>
    <mergeCell ref="A63:F63"/>
    <mergeCell ref="A161:B161"/>
    <mergeCell ref="A151:B151"/>
    <mergeCell ref="A152:B152"/>
    <mergeCell ref="A153:B153"/>
    <mergeCell ref="A154:B154"/>
    <mergeCell ref="A155:B155"/>
    <mergeCell ref="A156:B156"/>
    <mergeCell ref="A64:B64"/>
    <mergeCell ref="A157:B157"/>
    <mergeCell ref="A178:B178"/>
    <mergeCell ref="A179:B179"/>
    <mergeCell ref="A170:B170"/>
    <mergeCell ref="A175:F175"/>
    <mergeCell ref="A165:F165"/>
    <mergeCell ref="A158:B158"/>
    <mergeCell ref="A176:B176"/>
    <mergeCell ref="A166:B166"/>
    <mergeCell ref="A186:B186"/>
    <mergeCell ref="A190:B190"/>
    <mergeCell ref="A189:B189"/>
    <mergeCell ref="A177:B177"/>
    <mergeCell ref="A184:B184"/>
    <mergeCell ref="A181:B181"/>
    <mergeCell ref="A185:B185"/>
    <mergeCell ref="A149:B149"/>
    <mergeCell ref="A150:B150"/>
    <mergeCell ref="A144:B144"/>
    <mergeCell ref="A145:B145"/>
    <mergeCell ref="A146:B146"/>
    <mergeCell ref="A147:B147"/>
    <mergeCell ref="A148:B148"/>
    <mergeCell ref="A117:B117"/>
    <mergeCell ref="A118:B118"/>
    <mergeCell ref="A121:B121"/>
    <mergeCell ref="A113:B113"/>
    <mergeCell ref="A114:B114"/>
    <mergeCell ref="A115:B115"/>
    <mergeCell ref="A116:B116"/>
    <mergeCell ref="A108:B108"/>
    <mergeCell ref="A109:B109"/>
    <mergeCell ref="A110:B110"/>
    <mergeCell ref="A111:B111"/>
    <mergeCell ref="A105:B105"/>
    <mergeCell ref="A106:B106"/>
    <mergeCell ref="A107:B107"/>
    <mergeCell ref="A103:B103"/>
    <mergeCell ref="A82:B82"/>
    <mergeCell ref="A104:B104"/>
    <mergeCell ref="F87:F88"/>
    <mergeCell ref="A87:A88"/>
    <mergeCell ref="B87:B88"/>
    <mergeCell ref="C87:C88"/>
    <mergeCell ref="D87:D88"/>
    <mergeCell ref="E87:E88"/>
    <mergeCell ref="A86:F86"/>
    <mergeCell ref="A102:F102"/>
    <mergeCell ref="A76:B76"/>
    <mergeCell ref="A77:B77"/>
    <mergeCell ref="A78:B78"/>
    <mergeCell ref="A79:B79"/>
    <mergeCell ref="A67:B67"/>
    <mergeCell ref="A68:B68"/>
    <mergeCell ref="A69:B69"/>
    <mergeCell ref="A75:B75"/>
    <mergeCell ref="A73:B73"/>
    <mergeCell ref="A74:B74"/>
    <mergeCell ref="A71:B71"/>
    <mergeCell ref="A70:B70"/>
    <mergeCell ref="A72:B72"/>
    <mergeCell ref="A48:A49"/>
    <mergeCell ref="B48:B49"/>
    <mergeCell ref="A65:B65"/>
    <mergeCell ref="A66:B66"/>
    <mergeCell ref="A27:B27"/>
    <mergeCell ref="A28:B28"/>
    <mergeCell ref="A29:B29"/>
    <mergeCell ref="A30:B30"/>
    <mergeCell ref="A7:F7"/>
    <mergeCell ref="A26:B26"/>
    <mergeCell ref="E8:E9"/>
    <mergeCell ref="D8:D9"/>
    <mergeCell ref="C8:C9"/>
    <mergeCell ref="F8:F9"/>
    <mergeCell ref="A24:F24"/>
    <mergeCell ref="A25:B25"/>
    <mergeCell ref="A8:A9"/>
    <mergeCell ref="B8:B9"/>
    <mergeCell ref="A36:B36"/>
    <mergeCell ref="A37:B37"/>
    <mergeCell ref="A35:B35"/>
    <mergeCell ref="A31:B31"/>
    <mergeCell ref="A32:B32"/>
    <mergeCell ref="A33:B33"/>
    <mergeCell ref="A34:B34"/>
    <mergeCell ref="A143:B143"/>
    <mergeCell ref="F1:H1"/>
    <mergeCell ref="F48:F49"/>
    <mergeCell ref="A38:B38"/>
    <mergeCell ref="A39:B39"/>
    <mergeCell ref="A40:B40"/>
    <mergeCell ref="A43:B43"/>
    <mergeCell ref="C48:C49"/>
    <mergeCell ref="D48:D49"/>
    <mergeCell ref="E48:E49"/>
  </mergeCells>
  <printOptions/>
  <pageMargins left="0.65" right="0.37" top="0.41" bottom="0.41" header="0.27" footer="0.24"/>
  <pageSetup horizontalDpi="600" verticalDpi="600" orientation="portrait" paperSize="9" scale="71" r:id="rId1"/>
  <headerFooter alignWithMargins="0">
    <oddHeader>&amp;R&amp;D</oddHeader>
    <oddFooter>&amp;L&amp;F/&amp;A&amp;RSeite &amp;P von &amp;N</oddFooter>
  </headerFooter>
  <rowBreaks count="2" manualBreakCount="2">
    <brk id="83" max="7" man="1"/>
    <brk id="162" max="7" man="1"/>
  </rowBreaks>
</worksheet>
</file>

<file path=xl/worksheets/sheet6.xml><?xml version="1.0" encoding="utf-8"?>
<worksheet xmlns="http://schemas.openxmlformats.org/spreadsheetml/2006/main" xmlns:r="http://schemas.openxmlformats.org/officeDocument/2006/relationships">
  <sheetPr>
    <tabColor indexed="10"/>
    <pageSetUpPr fitToPage="1"/>
  </sheetPr>
  <dimension ref="A1:L52"/>
  <sheetViews>
    <sheetView showZeros="0" view="pageBreakPreview" zoomScale="85" zoomScaleSheetLayoutView="85" workbookViewId="0" topLeftCell="A1">
      <selection activeCell="G10" sqref="G10"/>
    </sheetView>
  </sheetViews>
  <sheetFormatPr defaultColWidth="11.421875" defaultRowHeight="12.75"/>
  <cols>
    <col min="1" max="1" width="38.140625" style="0" customWidth="1"/>
    <col min="3" max="3" width="11.28125" style="0" customWidth="1"/>
    <col min="7" max="7" width="12.28125" style="0" bestFit="1" customWidth="1"/>
    <col min="8" max="8" width="13.421875" style="0" customWidth="1"/>
    <col min="9" max="9" width="4.28125" style="0" customWidth="1"/>
  </cols>
  <sheetData>
    <row r="1" spans="1:8" ht="15.75">
      <c r="A1" s="18" t="s">
        <v>63</v>
      </c>
      <c r="B1" s="20"/>
      <c r="C1" s="20"/>
      <c r="D1" s="20"/>
      <c r="E1" s="20"/>
      <c r="F1" s="701" t="str">
        <f>'I. Deckblatt '!C15</f>
        <v>&gt;Kurztitel lt. eCall&lt;</v>
      </c>
      <c r="G1" s="701"/>
      <c r="H1" s="701"/>
    </row>
    <row r="2" spans="1:8" ht="12.75">
      <c r="A2" s="20"/>
      <c r="B2" s="20"/>
      <c r="C2" s="20"/>
      <c r="D2" s="20"/>
      <c r="E2" s="20"/>
      <c r="F2" s="20"/>
      <c r="H2" s="59"/>
    </row>
    <row r="3" spans="1:8" ht="15.75" thickBot="1">
      <c r="A3" s="96" t="s">
        <v>116</v>
      </c>
      <c r="B3" s="20"/>
      <c r="C3" s="20"/>
      <c r="D3" s="20"/>
      <c r="E3" s="20"/>
      <c r="F3" s="20"/>
      <c r="H3" s="21"/>
    </row>
    <row r="4" spans="1:6" ht="15.75" thickBot="1">
      <c r="A4" s="787" t="s">
        <v>18</v>
      </c>
      <c r="B4" s="788"/>
      <c r="C4" s="788"/>
      <c r="D4" s="788"/>
      <c r="E4" s="788"/>
      <c r="F4" s="789"/>
    </row>
    <row r="5" spans="1:6" ht="13.5" thickBot="1">
      <c r="A5" s="217" t="s">
        <v>64</v>
      </c>
      <c r="B5" s="145" t="s">
        <v>39</v>
      </c>
      <c r="C5" s="145" t="s">
        <v>37</v>
      </c>
      <c r="D5" s="145" t="s">
        <v>38</v>
      </c>
      <c r="E5" s="145" t="s">
        <v>44</v>
      </c>
      <c r="F5" s="146" t="s">
        <v>0</v>
      </c>
    </row>
    <row r="6" spans="1:6" ht="12.75">
      <c r="A6" s="151" t="s">
        <v>267</v>
      </c>
      <c r="B6" s="122">
        <f>'1.2. Personalkosten'!F29</f>
        <v>0</v>
      </c>
      <c r="C6" s="122">
        <f>'1.2. Personalkosten'!G29</f>
        <v>0</v>
      </c>
      <c r="D6" s="122">
        <f>'1.2. Personalkosten'!H29</f>
        <v>0</v>
      </c>
      <c r="E6" s="162">
        <f aca="true" t="shared" si="0" ref="E6:E11">SUM(B6:D6)</f>
        <v>0</v>
      </c>
      <c r="F6" s="221" t="str">
        <f aca="true" t="shared" si="1" ref="F6:F11">IF(ISERROR(E6/$E$12)," ",(E6/$E$12))</f>
        <v> </v>
      </c>
    </row>
    <row r="7" spans="1:6" ht="12.75">
      <c r="A7" s="151" t="s">
        <v>268</v>
      </c>
      <c r="B7" s="122">
        <f>SUM(B8:B11)</f>
        <v>0</v>
      </c>
      <c r="C7" s="122">
        <f>SUM(C8:C11)</f>
        <v>0</v>
      </c>
      <c r="D7" s="122">
        <f>SUM(D8:D11)</f>
        <v>0</v>
      </c>
      <c r="E7" s="162">
        <f t="shared" si="0"/>
        <v>0</v>
      </c>
      <c r="F7" s="148" t="str">
        <f t="shared" si="1"/>
        <v> </v>
      </c>
    </row>
    <row r="8" spans="1:6" ht="12.75">
      <c r="A8" s="669" t="s">
        <v>269</v>
      </c>
      <c r="B8" s="715">
        <f>'2. Sonstige Einzelkosten'!C20</f>
        <v>0</v>
      </c>
      <c r="C8" s="715">
        <f>'2. Sonstige Einzelkosten'!D20</f>
        <v>0</v>
      </c>
      <c r="D8" s="715">
        <f>'2. Sonstige Einzelkosten'!E20</f>
        <v>0</v>
      </c>
      <c r="E8" s="716">
        <f t="shared" si="0"/>
        <v>0</v>
      </c>
      <c r="F8" s="717" t="str">
        <f t="shared" si="1"/>
        <v> </v>
      </c>
    </row>
    <row r="9" spans="1:6" ht="12.75">
      <c r="A9" s="670" t="s">
        <v>270</v>
      </c>
      <c r="B9" s="715">
        <f>'2. Sonstige Einzelkosten'!C99</f>
        <v>0</v>
      </c>
      <c r="C9" s="715">
        <f>'2. Sonstige Einzelkosten'!D99</f>
        <v>0</v>
      </c>
      <c r="D9" s="715">
        <f>'2. Sonstige Einzelkosten'!E99</f>
        <v>0</v>
      </c>
      <c r="E9" s="716">
        <f t="shared" si="0"/>
        <v>0</v>
      </c>
      <c r="F9" s="717" t="str">
        <f t="shared" si="1"/>
        <v> </v>
      </c>
    </row>
    <row r="10" spans="1:7" ht="12.75">
      <c r="A10" s="669" t="s">
        <v>271</v>
      </c>
      <c r="B10" s="715">
        <f>'2. Sonstige Einzelkosten'!C138</f>
        <v>0</v>
      </c>
      <c r="C10" s="715">
        <f>'2. Sonstige Einzelkosten'!D138</f>
        <v>0</v>
      </c>
      <c r="D10" s="715">
        <f>'2. Sonstige Einzelkosten'!E138</f>
        <v>0</v>
      </c>
      <c r="E10" s="716">
        <f t="shared" si="0"/>
        <v>0</v>
      </c>
      <c r="F10" s="717" t="str">
        <f t="shared" si="1"/>
        <v> </v>
      </c>
      <c r="G10" s="46">
        <f>IF(ISERROR(IF(E10/E12&gt;0.4,"Achtung - Drittkosten zu hoch!","")),"",IF(E10/E12&gt;0.4,"Achtung - Drittkosten zu hoch!",""))</f>
      </c>
    </row>
    <row r="11" spans="1:6" ht="13.5" thickBot="1">
      <c r="A11" s="671" t="s">
        <v>272</v>
      </c>
      <c r="B11" s="718">
        <f>'2. Sonstige Einzelkosten'!C60</f>
        <v>0</v>
      </c>
      <c r="C11" s="718">
        <f>'2. Sonstige Einzelkosten'!D60</f>
        <v>0</v>
      </c>
      <c r="D11" s="718">
        <f>'2. Sonstige Einzelkosten'!E60</f>
        <v>0</v>
      </c>
      <c r="E11" s="716">
        <f t="shared" si="0"/>
        <v>0</v>
      </c>
      <c r="F11" s="717" t="str">
        <f t="shared" si="1"/>
        <v> </v>
      </c>
    </row>
    <row r="12" spans="1:6" ht="16.5" thickBot="1">
      <c r="A12" s="140" t="s">
        <v>65</v>
      </c>
      <c r="B12" s="120">
        <f>SUM(B6:B7)</f>
        <v>0</v>
      </c>
      <c r="C12" s="120">
        <f>SUM(C6:C7)</f>
        <v>0</v>
      </c>
      <c r="D12" s="120">
        <f>SUM(D6:D7)</f>
        <v>0</v>
      </c>
      <c r="E12" s="120">
        <f>SUM(E6:E7)</f>
        <v>0</v>
      </c>
      <c r="F12" s="147">
        <f>SUM(F6:F7)</f>
        <v>0</v>
      </c>
    </row>
    <row r="13" spans="1:6" ht="12.75" customHeight="1">
      <c r="A13" s="84"/>
      <c r="B13" s="70"/>
      <c r="C13" s="70"/>
      <c r="D13" s="70"/>
      <c r="E13" s="70"/>
      <c r="F13" s="71"/>
    </row>
    <row r="14" spans="1:6" ht="12.75" customHeight="1">
      <c r="A14" s="84"/>
      <c r="B14" s="70"/>
      <c r="C14" s="70"/>
      <c r="D14" s="70"/>
      <c r="E14" s="70"/>
      <c r="F14" s="71"/>
    </row>
    <row r="15" spans="1:6" ht="15.75" thickBot="1">
      <c r="A15" s="96" t="s">
        <v>115</v>
      </c>
      <c r="B15" s="70"/>
      <c r="C15" s="70"/>
      <c r="D15" s="70"/>
      <c r="E15" s="70"/>
      <c r="F15" s="71"/>
    </row>
    <row r="16" spans="1:6" ht="15.75" thickBot="1">
      <c r="A16" s="787" t="s">
        <v>18</v>
      </c>
      <c r="B16" s="790"/>
      <c r="C16" s="790"/>
      <c r="D16" s="790"/>
      <c r="E16" s="790"/>
      <c r="F16" s="791"/>
    </row>
    <row r="17" spans="1:6" ht="15" customHeight="1" thickBot="1">
      <c r="A17" s="217" t="s">
        <v>100</v>
      </c>
      <c r="B17" s="145" t="s">
        <v>39</v>
      </c>
      <c r="C17" s="145" t="s">
        <v>37</v>
      </c>
      <c r="D17" s="145" t="s">
        <v>38</v>
      </c>
      <c r="E17" s="145" t="s">
        <v>44</v>
      </c>
      <c r="F17" s="146" t="s">
        <v>0</v>
      </c>
    </row>
    <row r="18" spans="1:6" ht="12.75">
      <c r="A18" s="203">
        <f>'II. Kurzbezeichnung'!A23</f>
        <v>0</v>
      </c>
      <c r="B18" s="209">
        <f>'1.2. Personalkosten'!F35+'2. Sonstige Einzelkosten'!C177</f>
        <v>0</v>
      </c>
      <c r="C18" s="209">
        <f>'1.2. Personalkosten'!G35+'2. Sonstige Einzelkosten'!D177</f>
        <v>0</v>
      </c>
      <c r="D18" s="209">
        <f>'1.2. Personalkosten'!H35+'2. Sonstige Einzelkosten'!E177</f>
        <v>0</v>
      </c>
      <c r="E18" s="130">
        <f aca="true" t="shared" si="2" ref="E18:E32">SUM(B18:D18)</f>
        <v>0</v>
      </c>
      <c r="F18" s="148">
        <f aca="true" t="shared" si="3" ref="F18:F32">IF(ISERROR(E18/E$33),"",(E18/E$33))</f>
      </c>
    </row>
    <row r="19" spans="1:6" ht="12.75">
      <c r="A19" s="204">
        <f>'II. Kurzbezeichnung'!A24</f>
        <v>0</v>
      </c>
      <c r="B19" s="205">
        <f>'1.2. Personalkosten'!F36+'2. Sonstige Einzelkosten'!C178</f>
        <v>0</v>
      </c>
      <c r="C19" s="205">
        <f>'1.2. Personalkosten'!G36+'2. Sonstige Einzelkosten'!D178</f>
        <v>0</v>
      </c>
      <c r="D19" s="205">
        <f>'1.2. Personalkosten'!H36+'2. Sonstige Einzelkosten'!E178</f>
        <v>0</v>
      </c>
      <c r="E19" s="130">
        <f t="shared" si="2"/>
        <v>0</v>
      </c>
      <c r="F19" s="148">
        <f t="shared" si="3"/>
      </c>
    </row>
    <row r="20" spans="1:6" ht="12.75">
      <c r="A20" s="204">
        <f>'II. Kurzbezeichnung'!A25</f>
        <v>0</v>
      </c>
      <c r="B20" s="205">
        <f>'1.2. Personalkosten'!F37+'2. Sonstige Einzelkosten'!C179</f>
        <v>0</v>
      </c>
      <c r="C20" s="205">
        <f>'1.2. Personalkosten'!G37+'2. Sonstige Einzelkosten'!D179</f>
        <v>0</v>
      </c>
      <c r="D20" s="205">
        <f>'1.2. Personalkosten'!H37+'2. Sonstige Einzelkosten'!E179</f>
        <v>0</v>
      </c>
      <c r="E20" s="130">
        <f t="shared" si="2"/>
        <v>0</v>
      </c>
      <c r="F20" s="148">
        <f t="shared" si="3"/>
      </c>
    </row>
    <row r="21" spans="1:6" ht="12.75">
      <c r="A21" s="204">
        <f>'II. Kurzbezeichnung'!A26</f>
        <v>0</v>
      </c>
      <c r="B21" s="205">
        <f>'1.2. Personalkosten'!F38+'2. Sonstige Einzelkosten'!C180</f>
        <v>0</v>
      </c>
      <c r="C21" s="205">
        <f>'1.2. Personalkosten'!G38+'2. Sonstige Einzelkosten'!D180</f>
        <v>0</v>
      </c>
      <c r="D21" s="205">
        <f>'1.2. Personalkosten'!H38+'2. Sonstige Einzelkosten'!E180</f>
        <v>0</v>
      </c>
      <c r="E21" s="130">
        <f t="shared" si="2"/>
        <v>0</v>
      </c>
      <c r="F21" s="148">
        <f t="shared" si="3"/>
      </c>
    </row>
    <row r="22" spans="1:6" ht="12.75">
      <c r="A22" s="204">
        <f>'II. Kurzbezeichnung'!A27</f>
        <v>0</v>
      </c>
      <c r="B22" s="205">
        <f>'1.2. Personalkosten'!F39+'2. Sonstige Einzelkosten'!C181</f>
        <v>0</v>
      </c>
      <c r="C22" s="205">
        <f>'1.2. Personalkosten'!G39+'2. Sonstige Einzelkosten'!D181</f>
        <v>0</v>
      </c>
      <c r="D22" s="205">
        <f>'1.2. Personalkosten'!H39+'2. Sonstige Einzelkosten'!E181</f>
        <v>0</v>
      </c>
      <c r="E22" s="130">
        <f t="shared" si="2"/>
        <v>0</v>
      </c>
      <c r="F22" s="148">
        <f t="shared" si="3"/>
      </c>
    </row>
    <row r="23" spans="1:6" ht="12.75">
      <c r="A23" s="204">
        <f>'II. Kurzbezeichnung'!A28</f>
        <v>0</v>
      </c>
      <c r="B23" s="205">
        <f>'1.2. Personalkosten'!F40+'2. Sonstige Einzelkosten'!C182</f>
        <v>0</v>
      </c>
      <c r="C23" s="205">
        <f>'1.2. Personalkosten'!G40+'2. Sonstige Einzelkosten'!D182</f>
        <v>0</v>
      </c>
      <c r="D23" s="205">
        <f>'1.2. Personalkosten'!H40+'2. Sonstige Einzelkosten'!E182</f>
        <v>0</v>
      </c>
      <c r="E23" s="130">
        <f t="shared" si="2"/>
        <v>0</v>
      </c>
      <c r="F23" s="148">
        <f t="shared" si="3"/>
      </c>
    </row>
    <row r="24" spans="1:6" ht="12.75">
      <c r="A24" s="204">
        <f>'II. Kurzbezeichnung'!A29</f>
        <v>0</v>
      </c>
      <c r="B24" s="205">
        <f>'1.2. Personalkosten'!F41+'2. Sonstige Einzelkosten'!C183</f>
        <v>0</v>
      </c>
      <c r="C24" s="205">
        <f>'1.2. Personalkosten'!G41+'2. Sonstige Einzelkosten'!D183</f>
        <v>0</v>
      </c>
      <c r="D24" s="205">
        <f>'1.2. Personalkosten'!H41+'2. Sonstige Einzelkosten'!E183</f>
        <v>0</v>
      </c>
      <c r="E24" s="130">
        <f t="shared" si="2"/>
        <v>0</v>
      </c>
      <c r="F24" s="148">
        <f t="shared" si="3"/>
      </c>
    </row>
    <row r="25" spans="1:6" ht="12.75">
      <c r="A25" s="204">
        <f>'II. Kurzbezeichnung'!A30</f>
        <v>0</v>
      </c>
      <c r="B25" s="205">
        <f>'1.2. Personalkosten'!F42+'2. Sonstige Einzelkosten'!C184</f>
        <v>0</v>
      </c>
      <c r="C25" s="205">
        <f>'1.2. Personalkosten'!G42+'2. Sonstige Einzelkosten'!D184</f>
        <v>0</v>
      </c>
      <c r="D25" s="205">
        <f>'1.2. Personalkosten'!H42+'2. Sonstige Einzelkosten'!E184</f>
        <v>0</v>
      </c>
      <c r="E25" s="130">
        <f t="shared" si="2"/>
        <v>0</v>
      </c>
      <c r="F25" s="148">
        <f t="shared" si="3"/>
      </c>
    </row>
    <row r="26" spans="1:6" ht="12.75">
      <c r="A26" s="204">
        <f>'II. Kurzbezeichnung'!A31</f>
        <v>0</v>
      </c>
      <c r="B26" s="205">
        <f>'1.2. Personalkosten'!F43+'2. Sonstige Einzelkosten'!C185</f>
        <v>0</v>
      </c>
      <c r="C26" s="205">
        <f>'1.2. Personalkosten'!G43+'2. Sonstige Einzelkosten'!D185</f>
        <v>0</v>
      </c>
      <c r="D26" s="205">
        <f>'1.2. Personalkosten'!H43+'2. Sonstige Einzelkosten'!E185</f>
        <v>0</v>
      </c>
      <c r="E26" s="130">
        <f t="shared" si="2"/>
        <v>0</v>
      </c>
      <c r="F26" s="148">
        <f t="shared" si="3"/>
      </c>
    </row>
    <row r="27" spans="1:6" ht="12.75">
      <c r="A27" s="204">
        <f>'II. Kurzbezeichnung'!A32</f>
        <v>0</v>
      </c>
      <c r="B27" s="205">
        <f>'1.2. Personalkosten'!F44+'2. Sonstige Einzelkosten'!C186</f>
        <v>0</v>
      </c>
      <c r="C27" s="205">
        <f>'1.2. Personalkosten'!G44+'2. Sonstige Einzelkosten'!D186</f>
        <v>0</v>
      </c>
      <c r="D27" s="205">
        <f>'1.2. Personalkosten'!H44+'2. Sonstige Einzelkosten'!E186</f>
        <v>0</v>
      </c>
      <c r="E27" s="130">
        <f t="shared" si="2"/>
        <v>0</v>
      </c>
      <c r="F27" s="148">
        <f t="shared" si="3"/>
      </c>
    </row>
    <row r="28" spans="1:6" ht="12.75">
      <c r="A28" s="204">
        <f>'II. Kurzbezeichnung'!A33</f>
        <v>0</v>
      </c>
      <c r="B28" s="205">
        <f>'1.2. Personalkosten'!F45+'2. Sonstige Einzelkosten'!C187</f>
        <v>0</v>
      </c>
      <c r="C28" s="205">
        <f>'1.2. Personalkosten'!G45+'2. Sonstige Einzelkosten'!D187</f>
        <v>0</v>
      </c>
      <c r="D28" s="205">
        <f>'1.2. Personalkosten'!H45+'2. Sonstige Einzelkosten'!E187</f>
        <v>0</v>
      </c>
      <c r="E28" s="130">
        <f t="shared" si="2"/>
        <v>0</v>
      </c>
      <c r="F28" s="148">
        <f t="shared" si="3"/>
      </c>
    </row>
    <row r="29" spans="1:6" ht="12.75">
      <c r="A29" s="204">
        <f>'II. Kurzbezeichnung'!A34</f>
        <v>0</v>
      </c>
      <c r="B29" s="205">
        <f>'1.2. Personalkosten'!F46+'2. Sonstige Einzelkosten'!C188</f>
        <v>0</v>
      </c>
      <c r="C29" s="205">
        <f>'1.2. Personalkosten'!G46+'2. Sonstige Einzelkosten'!D188</f>
        <v>0</v>
      </c>
      <c r="D29" s="205">
        <f>'1.2. Personalkosten'!H46+'2. Sonstige Einzelkosten'!E188</f>
        <v>0</v>
      </c>
      <c r="E29" s="130">
        <f t="shared" si="2"/>
        <v>0</v>
      </c>
      <c r="F29" s="148">
        <f t="shared" si="3"/>
      </c>
    </row>
    <row r="30" spans="1:6" ht="12.75">
      <c r="A30" s="204">
        <f>'II. Kurzbezeichnung'!A35</f>
        <v>0</v>
      </c>
      <c r="B30" s="205">
        <f>'1.2. Personalkosten'!F47+'2. Sonstige Einzelkosten'!C189</f>
        <v>0</v>
      </c>
      <c r="C30" s="205">
        <f>'1.2. Personalkosten'!G47+'2. Sonstige Einzelkosten'!D189</f>
        <v>0</v>
      </c>
      <c r="D30" s="205">
        <f>'1.2. Personalkosten'!H47+'2. Sonstige Einzelkosten'!E189</f>
        <v>0</v>
      </c>
      <c r="E30" s="130">
        <f t="shared" si="2"/>
        <v>0</v>
      </c>
      <c r="F30" s="148">
        <f t="shared" si="3"/>
      </c>
    </row>
    <row r="31" spans="1:6" ht="12.75">
      <c r="A31" s="204">
        <f>'II. Kurzbezeichnung'!A36</f>
        <v>0</v>
      </c>
      <c r="B31" s="205">
        <f>'1.2. Personalkosten'!F48+'2. Sonstige Einzelkosten'!C190</f>
        <v>0</v>
      </c>
      <c r="C31" s="205">
        <f>'1.2. Personalkosten'!G48+'2. Sonstige Einzelkosten'!D190</f>
        <v>0</v>
      </c>
      <c r="D31" s="205">
        <f>'1.2. Personalkosten'!H48+'2. Sonstige Einzelkosten'!E190</f>
        <v>0</v>
      </c>
      <c r="E31" s="130">
        <f t="shared" si="2"/>
        <v>0</v>
      </c>
      <c r="F31" s="148">
        <f t="shared" si="3"/>
      </c>
    </row>
    <row r="32" spans="1:6" ht="13.5" thickBot="1">
      <c r="A32" s="204">
        <f>'II. Kurzbezeichnung'!A37</f>
        <v>0</v>
      </c>
      <c r="B32" s="210">
        <f>'1.2. Personalkosten'!F49+'2. Sonstige Einzelkosten'!C191</f>
        <v>0</v>
      </c>
      <c r="C32" s="210">
        <f>'1.2. Personalkosten'!G49+'2. Sonstige Einzelkosten'!D191</f>
        <v>0</v>
      </c>
      <c r="D32" s="210">
        <f>'1.2. Personalkosten'!H49+'2. Sonstige Einzelkosten'!E191</f>
        <v>0</v>
      </c>
      <c r="E32" s="131">
        <f t="shared" si="2"/>
        <v>0</v>
      </c>
      <c r="F32" s="149">
        <f t="shared" si="3"/>
      </c>
    </row>
    <row r="33" spans="1:6" ht="13.5" thickBot="1">
      <c r="A33" s="144" t="s">
        <v>59</v>
      </c>
      <c r="B33" s="128">
        <f>SUM(B18:B32)</f>
        <v>0</v>
      </c>
      <c r="C33" s="128">
        <f>SUM(C18:C32)</f>
        <v>0</v>
      </c>
      <c r="D33" s="128">
        <f>SUM(D18:D32)</f>
        <v>0</v>
      </c>
      <c r="E33" s="127">
        <f>SUM(E18:E32)</f>
        <v>0</v>
      </c>
      <c r="F33" s="147">
        <f>SUM(F18:F32)</f>
        <v>0</v>
      </c>
    </row>
    <row r="34" spans="1:6" ht="12.75" customHeight="1" thickBot="1">
      <c r="A34" s="84"/>
      <c r="B34" s="70"/>
      <c r="C34" s="70"/>
      <c r="D34" s="70"/>
      <c r="E34" s="70"/>
      <c r="F34" s="71"/>
    </row>
    <row r="35" spans="1:6" ht="39.75" customHeight="1" thickBot="1">
      <c r="A35" s="143" t="s">
        <v>117</v>
      </c>
      <c r="B35" s="150">
        <f>B12-B33</f>
        <v>0</v>
      </c>
      <c r="C35" s="127">
        <f>C12-C33</f>
        <v>0</v>
      </c>
      <c r="D35" s="127">
        <f>D12-D33</f>
        <v>0</v>
      </c>
      <c r="E35" s="128">
        <f>E12-E33</f>
        <v>0</v>
      </c>
      <c r="F35" s="72"/>
    </row>
    <row r="36" spans="1:6" ht="12.75" customHeight="1">
      <c r="A36" s="84"/>
      <c r="B36" s="70"/>
      <c r="C36" s="70"/>
      <c r="D36" s="70"/>
      <c r="E36" s="70"/>
      <c r="F36" s="71"/>
    </row>
    <row r="37" spans="1:6" ht="15" customHeight="1" thickBot="1">
      <c r="A37" s="96" t="s">
        <v>118</v>
      </c>
      <c r="B37" s="70"/>
      <c r="C37" s="70"/>
      <c r="D37" s="70"/>
      <c r="E37" s="70"/>
      <c r="F37" s="71"/>
    </row>
    <row r="38" spans="1:6" ht="15.75" thickBot="1">
      <c r="A38" s="787" t="s">
        <v>18</v>
      </c>
      <c r="B38" s="790"/>
      <c r="C38" s="790"/>
      <c r="D38" s="790"/>
      <c r="E38" s="790"/>
      <c r="F38" s="791"/>
    </row>
    <row r="39" spans="1:6" ht="13.5" customHeight="1" thickBot="1">
      <c r="A39" s="217" t="s">
        <v>101</v>
      </c>
      <c r="B39" s="145" t="s">
        <v>39</v>
      </c>
      <c r="C39" s="145" t="s">
        <v>37</v>
      </c>
      <c r="D39" s="145" t="s">
        <v>38</v>
      </c>
      <c r="E39" s="145" t="s">
        <v>44</v>
      </c>
      <c r="F39" s="146" t="s">
        <v>0</v>
      </c>
    </row>
    <row r="40" spans="1:6" ht="12.75">
      <c r="A40" s="307" t="str">
        <f>'II. Kurzbezeichnung'!A8</f>
        <v>PM</v>
      </c>
      <c r="B40" s="234">
        <f>'1.2. Personalkosten'!F58+'2. Sonstige Einzelkosten'!C200</f>
        <v>0</v>
      </c>
      <c r="C40" s="234">
        <f>'1.2. Personalkosten'!G58+'2. Sonstige Einzelkosten'!D200</f>
        <v>0</v>
      </c>
      <c r="D40" s="234">
        <f>'1.2. Personalkosten'!H58+'2. Sonstige Einzelkosten'!E200</f>
        <v>0</v>
      </c>
      <c r="E40" s="130">
        <f>SUM(B40:D40)</f>
        <v>0</v>
      </c>
      <c r="F40" s="148">
        <f aca="true" t="shared" si="4" ref="F40:F49">IF(ISERROR(E40/E$33),"",(E40/E$33))</f>
      </c>
    </row>
    <row r="41" spans="1:12" ht="12.75">
      <c r="A41" s="307">
        <f>'II. Kurzbezeichnung'!A9</f>
        <v>0</v>
      </c>
      <c r="B41" s="235">
        <f>'1.2. Personalkosten'!F59+'2. Sonstige Einzelkosten'!C201</f>
        <v>0</v>
      </c>
      <c r="C41" s="235">
        <f>'1.2. Personalkosten'!G59+'2. Sonstige Einzelkosten'!D201</f>
        <v>0</v>
      </c>
      <c r="D41" s="235">
        <f>'1.2. Personalkosten'!H59+'2. Sonstige Einzelkosten'!E201</f>
        <v>0</v>
      </c>
      <c r="E41" s="130">
        <f aca="true" t="shared" si="5" ref="E41:E49">SUM(B41:D41)</f>
        <v>0</v>
      </c>
      <c r="F41" s="148">
        <f t="shared" si="4"/>
      </c>
      <c r="H41" s="233"/>
      <c r="I41" s="233"/>
      <c r="J41" s="233"/>
      <c r="K41" s="233"/>
      <c r="L41" s="233"/>
    </row>
    <row r="42" spans="1:12" ht="12.75">
      <c r="A42" s="307">
        <f>'II. Kurzbezeichnung'!A10</f>
        <v>0</v>
      </c>
      <c r="B42" s="235">
        <f>'1.2. Personalkosten'!F60+'2. Sonstige Einzelkosten'!C202</f>
        <v>0</v>
      </c>
      <c r="C42" s="235">
        <f>'1.2. Personalkosten'!G60+'2. Sonstige Einzelkosten'!D202</f>
        <v>0</v>
      </c>
      <c r="D42" s="235">
        <f>'1.2. Personalkosten'!H60+'2. Sonstige Einzelkosten'!E202</f>
        <v>0</v>
      </c>
      <c r="E42" s="130">
        <f t="shared" si="5"/>
        <v>0</v>
      </c>
      <c r="F42" s="148">
        <f t="shared" si="4"/>
      </c>
      <c r="H42" s="233"/>
      <c r="I42" s="233"/>
      <c r="J42" s="233"/>
      <c r="K42" s="233"/>
      <c r="L42" s="233"/>
    </row>
    <row r="43" spans="1:12" ht="12.75">
      <c r="A43" s="307">
        <f>'II. Kurzbezeichnung'!A11</f>
        <v>0</v>
      </c>
      <c r="B43" s="235">
        <f>'1.2. Personalkosten'!F61+'2. Sonstige Einzelkosten'!C203</f>
        <v>0</v>
      </c>
      <c r="C43" s="235">
        <f>'1.2. Personalkosten'!G61+'2. Sonstige Einzelkosten'!D203</f>
        <v>0</v>
      </c>
      <c r="D43" s="235">
        <f>'1.2. Personalkosten'!H61+'2. Sonstige Einzelkosten'!E203</f>
        <v>0</v>
      </c>
      <c r="E43" s="130">
        <f t="shared" si="5"/>
        <v>0</v>
      </c>
      <c r="F43" s="148">
        <f t="shared" si="4"/>
      </c>
      <c r="H43" s="233"/>
      <c r="I43" s="233"/>
      <c r="J43" s="233"/>
      <c r="K43" s="233"/>
      <c r="L43" s="233"/>
    </row>
    <row r="44" spans="1:12" ht="12.75">
      <c r="A44" s="307">
        <f>'II. Kurzbezeichnung'!A12</f>
        <v>0</v>
      </c>
      <c r="B44" s="235">
        <f>'1.2. Personalkosten'!F62+'2. Sonstige Einzelkosten'!C204</f>
        <v>0</v>
      </c>
      <c r="C44" s="235">
        <f>'1.2. Personalkosten'!G62+'2. Sonstige Einzelkosten'!D204</f>
        <v>0</v>
      </c>
      <c r="D44" s="235">
        <f>'1.2. Personalkosten'!H62+'2. Sonstige Einzelkosten'!E204</f>
        <v>0</v>
      </c>
      <c r="E44" s="130">
        <f t="shared" si="5"/>
        <v>0</v>
      </c>
      <c r="F44" s="148"/>
      <c r="H44" s="233"/>
      <c r="I44" s="233"/>
      <c r="J44" s="233"/>
      <c r="K44" s="233"/>
      <c r="L44" s="233"/>
    </row>
    <row r="45" spans="1:12" ht="12.75">
      <c r="A45" s="307">
        <f>'II. Kurzbezeichnung'!A13</f>
        <v>0</v>
      </c>
      <c r="B45" s="235">
        <f>'1.2. Personalkosten'!F63+'2. Sonstige Einzelkosten'!C205</f>
        <v>0</v>
      </c>
      <c r="C45" s="235">
        <f>'1.2. Personalkosten'!G63+'2. Sonstige Einzelkosten'!D205</f>
        <v>0</v>
      </c>
      <c r="D45" s="235">
        <f>'1.2. Personalkosten'!H63+'2. Sonstige Einzelkosten'!E205</f>
        <v>0</v>
      </c>
      <c r="E45" s="130">
        <f t="shared" si="5"/>
        <v>0</v>
      </c>
      <c r="F45" s="148"/>
      <c r="H45" s="233"/>
      <c r="I45" s="233"/>
      <c r="J45" s="233"/>
      <c r="K45" s="233"/>
      <c r="L45" s="233"/>
    </row>
    <row r="46" spans="1:6" ht="12.75">
      <c r="A46" s="307">
        <f>'II. Kurzbezeichnung'!A14</f>
        <v>0</v>
      </c>
      <c r="B46" s="235">
        <f>'1.2. Personalkosten'!F64+'2. Sonstige Einzelkosten'!C206</f>
        <v>0</v>
      </c>
      <c r="C46" s="235">
        <f>'1.2. Personalkosten'!G64+'2. Sonstige Einzelkosten'!D206</f>
        <v>0</v>
      </c>
      <c r="D46" s="235">
        <f>'1.2. Personalkosten'!H64+'2. Sonstige Einzelkosten'!E206</f>
        <v>0</v>
      </c>
      <c r="E46" s="130">
        <f t="shared" si="5"/>
        <v>0</v>
      </c>
      <c r="F46" s="148">
        <f t="shared" si="4"/>
      </c>
    </row>
    <row r="47" spans="1:6" ht="12.75">
      <c r="A47" s="307">
        <f>'II. Kurzbezeichnung'!A15</f>
        <v>0</v>
      </c>
      <c r="B47" s="235">
        <f>'1.2. Personalkosten'!F65+'2. Sonstige Einzelkosten'!C207</f>
        <v>0</v>
      </c>
      <c r="C47" s="235">
        <f>'1.2. Personalkosten'!G65+'2. Sonstige Einzelkosten'!D207</f>
        <v>0</v>
      </c>
      <c r="D47" s="235">
        <f>'1.2. Personalkosten'!H65+'2. Sonstige Einzelkosten'!E207</f>
        <v>0</v>
      </c>
      <c r="E47" s="130">
        <f t="shared" si="5"/>
        <v>0</v>
      </c>
      <c r="F47" s="148">
        <f t="shared" si="4"/>
      </c>
    </row>
    <row r="48" spans="1:6" ht="12.75">
      <c r="A48" s="307">
        <f>'II. Kurzbezeichnung'!A16</f>
        <v>0</v>
      </c>
      <c r="B48" s="235">
        <f>'1.2. Personalkosten'!F66+'2. Sonstige Einzelkosten'!C208</f>
        <v>0</v>
      </c>
      <c r="C48" s="235">
        <f>'1.2. Personalkosten'!G66+'2. Sonstige Einzelkosten'!D208</f>
        <v>0</v>
      </c>
      <c r="D48" s="235">
        <f>'1.2. Personalkosten'!H66+'2. Sonstige Einzelkosten'!E208</f>
        <v>0</v>
      </c>
      <c r="E48" s="130">
        <f t="shared" si="5"/>
        <v>0</v>
      </c>
      <c r="F48" s="148"/>
    </row>
    <row r="49" spans="1:6" ht="13.5" thickBot="1">
      <c r="A49" s="307">
        <f>'II. Kurzbezeichnung'!A17</f>
        <v>0</v>
      </c>
      <c r="B49" s="291">
        <f>'1.2. Personalkosten'!F67+'2. Sonstige Einzelkosten'!C209</f>
        <v>0</v>
      </c>
      <c r="C49" s="291">
        <f>'1.2. Personalkosten'!G67+'2. Sonstige Einzelkosten'!D209</f>
        <v>0</v>
      </c>
      <c r="D49" s="291">
        <f>'1.2. Personalkosten'!H67+'2. Sonstige Einzelkosten'!E209</f>
        <v>0</v>
      </c>
      <c r="E49" s="130">
        <f t="shared" si="5"/>
        <v>0</v>
      </c>
      <c r="F49" s="148">
        <f t="shared" si="4"/>
      </c>
    </row>
    <row r="50" spans="1:6" ht="13.5" thickBot="1">
      <c r="A50" s="144" t="s">
        <v>59</v>
      </c>
      <c r="B50" s="128">
        <f>SUM(B40:B49)</f>
        <v>0</v>
      </c>
      <c r="C50" s="128">
        <f>SUM(C40:C49)</f>
        <v>0</v>
      </c>
      <c r="D50" s="128">
        <f>SUM(D40:D49)</f>
        <v>0</v>
      </c>
      <c r="E50" s="127">
        <f>SUM(E40:E49)</f>
        <v>0</v>
      </c>
      <c r="F50" s="147">
        <f>SUM(F40:F49)</f>
        <v>0</v>
      </c>
    </row>
    <row r="51" spans="1:6" ht="12.75" customHeight="1" thickBot="1">
      <c r="A51" s="84"/>
      <c r="B51" s="70"/>
      <c r="C51" s="70"/>
      <c r="D51" s="70"/>
      <c r="E51" s="70"/>
      <c r="F51" s="71"/>
    </row>
    <row r="52" spans="1:6" ht="40.5" customHeight="1" thickBot="1">
      <c r="A52" s="143" t="s">
        <v>119</v>
      </c>
      <c r="B52" s="150">
        <f>B12-B50</f>
        <v>0</v>
      </c>
      <c r="C52" s="150">
        <f>C12-C50</f>
        <v>0</v>
      </c>
      <c r="D52" s="150">
        <f>D12-D50</f>
        <v>0</v>
      </c>
      <c r="E52" s="150">
        <f>E12-E50</f>
        <v>0</v>
      </c>
      <c r="F52" s="72"/>
    </row>
  </sheetData>
  <mergeCells count="4">
    <mergeCell ref="A4:F4"/>
    <mergeCell ref="A16:F16"/>
    <mergeCell ref="A38:F38"/>
    <mergeCell ref="F1:H1"/>
  </mergeCells>
  <printOptions/>
  <pageMargins left="0.65" right="0.62" top="1" bottom="0.984251968503937" header="0.5118110236220472" footer="0.5118110236220472"/>
  <pageSetup fitToHeight="1" fitToWidth="1" horizontalDpi="600" verticalDpi="600" orientation="portrait" paperSize="9" scale="74" r:id="rId1"/>
  <headerFooter alignWithMargins="0">
    <oddHeader>&amp;R&amp;D</oddHeader>
    <oddFooter>&amp;L&amp;F/&amp;A&amp;RSeite &amp;P von &amp;N</oddFooter>
  </headerFooter>
</worksheet>
</file>

<file path=xl/worksheets/sheet7.xml><?xml version="1.0" encoding="utf-8"?>
<worksheet xmlns="http://schemas.openxmlformats.org/spreadsheetml/2006/main" xmlns:r="http://schemas.openxmlformats.org/officeDocument/2006/relationships">
  <sheetPr>
    <tabColor indexed="10"/>
    <pageSetUpPr fitToPage="1"/>
  </sheetPr>
  <dimension ref="A1:Q24"/>
  <sheetViews>
    <sheetView showZeros="0" view="pageBreakPreview" zoomScaleSheetLayoutView="100" workbookViewId="0" topLeftCell="A1">
      <selection activeCell="C30" sqref="C30"/>
    </sheetView>
  </sheetViews>
  <sheetFormatPr defaultColWidth="11.421875" defaultRowHeight="12.75"/>
  <cols>
    <col min="1" max="1" width="30.28125" style="0" customWidth="1"/>
    <col min="2" max="2" width="17.28125" style="0" customWidth="1"/>
    <col min="3" max="15" width="10.7109375" style="0" customWidth="1"/>
  </cols>
  <sheetData>
    <row r="1" spans="1:17" ht="15.75">
      <c r="A1" s="18" t="s">
        <v>121</v>
      </c>
      <c r="B1" s="18"/>
      <c r="J1" s="701" t="str">
        <f>'I. Deckblatt '!C15</f>
        <v>&gt;Kurztitel lt. eCall&lt;</v>
      </c>
      <c r="K1" s="701"/>
      <c r="L1" s="701"/>
      <c r="O1" s="59"/>
      <c r="Q1" s="44"/>
    </row>
    <row r="2" spans="1:12" ht="12.75">
      <c r="A2" s="69"/>
      <c r="B2" s="69"/>
      <c r="H2" s="59"/>
      <c r="L2" s="44"/>
    </row>
    <row r="3" spans="1:15" s="12" customFormat="1" ht="15.75" thickBot="1">
      <c r="A3" s="96" t="s">
        <v>243</v>
      </c>
      <c r="B3" s="96"/>
      <c r="C3"/>
      <c r="D3"/>
      <c r="E3"/>
      <c r="F3"/>
      <c r="G3"/>
      <c r="H3"/>
      <c r="I3"/>
      <c r="J3"/>
      <c r="K3"/>
      <c r="L3"/>
      <c r="M3"/>
      <c r="N3"/>
      <c r="O3"/>
    </row>
    <row r="4" spans="1:11" s="12" customFormat="1" ht="15.75" thickBot="1">
      <c r="A4" s="787" t="s">
        <v>18</v>
      </c>
      <c r="B4" s="790"/>
      <c r="C4" s="790"/>
      <c r="D4" s="790"/>
      <c r="E4" s="790"/>
      <c r="F4" s="790"/>
      <c r="G4" s="790"/>
      <c r="H4" s="790"/>
      <c r="I4" s="790"/>
      <c r="J4" s="790"/>
      <c r="K4" s="791"/>
    </row>
    <row r="5" spans="1:11" s="12" customFormat="1" ht="15.75" customHeight="1" thickBot="1">
      <c r="A5" s="797" t="s">
        <v>120</v>
      </c>
      <c r="B5" s="288"/>
      <c r="C5" s="792" t="s">
        <v>39</v>
      </c>
      <c r="D5" s="793"/>
      <c r="E5" s="792" t="s">
        <v>37</v>
      </c>
      <c r="F5" s="793"/>
      <c r="G5" s="792" t="s">
        <v>38</v>
      </c>
      <c r="H5" s="793"/>
      <c r="I5" s="792" t="s">
        <v>44</v>
      </c>
      <c r="J5" s="793"/>
      <c r="K5" s="795" t="s">
        <v>44</v>
      </c>
    </row>
    <row r="6" spans="1:11" s="12" customFormat="1" ht="31.5" customHeight="1" thickBot="1">
      <c r="A6" s="798"/>
      <c r="B6" s="289" t="s">
        <v>69</v>
      </c>
      <c r="C6" s="152" t="s">
        <v>4</v>
      </c>
      <c r="D6" s="154" t="s">
        <v>5</v>
      </c>
      <c r="E6" s="152" t="s">
        <v>4</v>
      </c>
      <c r="F6" s="155" t="s">
        <v>5</v>
      </c>
      <c r="G6" s="156" t="s">
        <v>4</v>
      </c>
      <c r="H6" s="157" t="s">
        <v>5</v>
      </c>
      <c r="I6" s="156" t="s">
        <v>4</v>
      </c>
      <c r="J6" s="153" t="s">
        <v>5</v>
      </c>
      <c r="K6" s="796"/>
    </row>
    <row r="7" spans="1:11" ht="12.75">
      <c r="A7" s="206">
        <f>'II. Kurzbezeichnung'!A23</f>
        <v>0</v>
      </c>
      <c r="B7" s="303">
        <f>IF('II. Kurzbezeichnung'!A23=0,"",'II. Kurzbezeichnung'!B23)</f>
      </c>
      <c r="C7" s="48"/>
      <c r="D7" s="55"/>
      <c r="E7" s="47"/>
      <c r="F7" s="55"/>
      <c r="G7" s="47"/>
      <c r="H7" s="50"/>
      <c r="I7" s="158">
        <f>C7+E7+G7</f>
        <v>0</v>
      </c>
      <c r="J7" s="159">
        <f>D7+F7+H7</f>
        <v>0</v>
      </c>
      <c r="K7" s="160">
        <f>I7+J7</f>
        <v>0</v>
      </c>
    </row>
    <row r="8" spans="1:11" ht="12.75">
      <c r="A8" s="206">
        <f>'II. Kurzbezeichnung'!A24</f>
        <v>0</v>
      </c>
      <c r="B8" s="303">
        <f>IF('II. Kurzbezeichnung'!A24=0,"",'II. Kurzbezeichnung'!B24)</f>
      </c>
      <c r="C8" s="49"/>
      <c r="D8" s="52"/>
      <c r="E8" s="45"/>
      <c r="F8" s="52"/>
      <c r="G8" s="45"/>
      <c r="H8" s="51"/>
      <c r="I8" s="158">
        <f aca="true" t="shared" si="0" ref="I8:I21">C8+E8+G8</f>
        <v>0</v>
      </c>
      <c r="J8" s="159">
        <f aca="true" t="shared" si="1" ref="J8:J21">D8+F8+H8</f>
        <v>0</v>
      </c>
      <c r="K8" s="122">
        <f>I8+J8</f>
        <v>0</v>
      </c>
    </row>
    <row r="9" spans="1:11" ht="12.75">
      <c r="A9" s="206">
        <f>'II. Kurzbezeichnung'!A25</f>
        <v>0</v>
      </c>
      <c r="B9" s="303">
        <f>IF('II. Kurzbezeichnung'!A25=0,"",'II. Kurzbezeichnung'!B25)</f>
      </c>
      <c r="C9" s="49"/>
      <c r="D9" s="52"/>
      <c r="E9" s="45"/>
      <c r="F9" s="52"/>
      <c r="G9" s="45"/>
      <c r="H9" s="51"/>
      <c r="I9" s="158">
        <f t="shared" si="0"/>
        <v>0</v>
      </c>
      <c r="J9" s="159">
        <f t="shared" si="1"/>
        <v>0</v>
      </c>
      <c r="K9" s="122">
        <f aca="true" t="shared" si="2" ref="K9:K21">I9+J9</f>
        <v>0</v>
      </c>
    </row>
    <row r="10" spans="1:11" ht="12.75">
      <c r="A10" s="206">
        <f>'II. Kurzbezeichnung'!A26</f>
        <v>0</v>
      </c>
      <c r="B10" s="303">
        <f>IF('II. Kurzbezeichnung'!A26=0,"",'II. Kurzbezeichnung'!B26)</f>
      </c>
      <c r="C10" s="49"/>
      <c r="D10" s="52"/>
      <c r="E10" s="45"/>
      <c r="F10" s="52"/>
      <c r="G10" s="45"/>
      <c r="H10" s="51"/>
      <c r="I10" s="158">
        <f t="shared" si="0"/>
        <v>0</v>
      </c>
      <c r="J10" s="159">
        <f t="shared" si="1"/>
        <v>0</v>
      </c>
      <c r="K10" s="122">
        <f t="shared" si="2"/>
        <v>0</v>
      </c>
    </row>
    <row r="11" spans="1:11" ht="12.75">
      <c r="A11" s="206">
        <f>'II. Kurzbezeichnung'!A27</f>
        <v>0</v>
      </c>
      <c r="B11" s="303">
        <f>IF('II. Kurzbezeichnung'!A27=0,"",'II. Kurzbezeichnung'!B27)</f>
      </c>
      <c r="C11" s="49"/>
      <c r="D11" s="52"/>
      <c r="E11" s="45"/>
      <c r="F11" s="52"/>
      <c r="G11" s="45"/>
      <c r="H11" s="51"/>
      <c r="I11" s="158">
        <f t="shared" si="0"/>
        <v>0</v>
      </c>
      <c r="J11" s="159">
        <f t="shared" si="1"/>
        <v>0</v>
      </c>
      <c r="K11" s="122">
        <f t="shared" si="2"/>
        <v>0</v>
      </c>
    </row>
    <row r="12" spans="1:11" ht="12.75">
      <c r="A12" s="206">
        <f>'II. Kurzbezeichnung'!A28</f>
        <v>0</v>
      </c>
      <c r="B12" s="303">
        <f>IF('II. Kurzbezeichnung'!A28=0,"",'II. Kurzbezeichnung'!B28)</f>
      </c>
      <c r="C12" s="49"/>
      <c r="D12" s="52"/>
      <c r="E12" s="45"/>
      <c r="F12" s="52"/>
      <c r="G12" s="45"/>
      <c r="H12" s="51"/>
      <c r="I12" s="158">
        <f t="shared" si="0"/>
        <v>0</v>
      </c>
      <c r="J12" s="159">
        <f t="shared" si="1"/>
        <v>0</v>
      </c>
      <c r="K12" s="122">
        <f t="shared" si="2"/>
        <v>0</v>
      </c>
    </row>
    <row r="13" spans="1:11" ht="12.75">
      <c r="A13" s="206">
        <f>'II. Kurzbezeichnung'!A29</f>
        <v>0</v>
      </c>
      <c r="B13" s="303">
        <f>IF('II. Kurzbezeichnung'!A29=0,"",'II. Kurzbezeichnung'!B29)</f>
      </c>
      <c r="C13" s="49"/>
      <c r="D13" s="52"/>
      <c r="E13" s="45"/>
      <c r="F13" s="52"/>
      <c r="G13" s="45"/>
      <c r="H13" s="51"/>
      <c r="I13" s="158">
        <f t="shared" si="0"/>
        <v>0</v>
      </c>
      <c r="J13" s="159">
        <f t="shared" si="1"/>
        <v>0</v>
      </c>
      <c r="K13" s="122">
        <f t="shared" si="2"/>
        <v>0</v>
      </c>
    </row>
    <row r="14" spans="1:11" ht="12.75">
      <c r="A14" s="206">
        <f>'II. Kurzbezeichnung'!A30</f>
        <v>0</v>
      </c>
      <c r="B14" s="303">
        <f>IF('II. Kurzbezeichnung'!A30=0,"",'II. Kurzbezeichnung'!B30)</f>
      </c>
      <c r="C14" s="49"/>
      <c r="D14" s="52"/>
      <c r="E14" s="45"/>
      <c r="F14" s="52"/>
      <c r="G14" s="45"/>
      <c r="H14" s="51"/>
      <c r="I14" s="158">
        <f t="shared" si="0"/>
        <v>0</v>
      </c>
      <c r="J14" s="159">
        <f t="shared" si="1"/>
        <v>0</v>
      </c>
      <c r="K14" s="122">
        <f t="shared" si="2"/>
        <v>0</v>
      </c>
    </row>
    <row r="15" spans="1:11" ht="12.75">
      <c r="A15" s="206">
        <f>'II. Kurzbezeichnung'!A31</f>
        <v>0</v>
      </c>
      <c r="B15" s="303">
        <f>IF('II. Kurzbezeichnung'!A31=0,"",'II. Kurzbezeichnung'!B31)</f>
      </c>
      <c r="C15" s="49"/>
      <c r="D15" s="52"/>
      <c r="E15" s="45"/>
      <c r="F15" s="52"/>
      <c r="G15" s="45"/>
      <c r="H15" s="51"/>
      <c r="I15" s="158">
        <f t="shared" si="0"/>
        <v>0</v>
      </c>
      <c r="J15" s="159">
        <f t="shared" si="1"/>
        <v>0</v>
      </c>
      <c r="K15" s="122">
        <f t="shared" si="2"/>
        <v>0</v>
      </c>
    </row>
    <row r="16" spans="1:11" ht="12.75">
      <c r="A16" s="206">
        <f>'II. Kurzbezeichnung'!A32</f>
        <v>0</v>
      </c>
      <c r="B16" s="303">
        <f>IF('II. Kurzbezeichnung'!A32=0,"",'II. Kurzbezeichnung'!B32)</f>
      </c>
      <c r="C16" s="49"/>
      <c r="D16" s="52"/>
      <c r="E16" s="45"/>
      <c r="F16" s="52"/>
      <c r="G16" s="45"/>
      <c r="H16" s="51"/>
      <c r="I16" s="158">
        <f t="shared" si="0"/>
        <v>0</v>
      </c>
      <c r="J16" s="159">
        <f t="shared" si="1"/>
        <v>0</v>
      </c>
      <c r="K16" s="122">
        <f t="shared" si="2"/>
        <v>0</v>
      </c>
    </row>
    <row r="17" spans="1:11" ht="12.75">
      <c r="A17" s="206">
        <f>'II. Kurzbezeichnung'!A33</f>
        <v>0</v>
      </c>
      <c r="B17" s="303">
        <f>IF('II. Kurzbezeichnung'!A33=0,"",'II. Kurzbezeichnung'!B33)</f>
      </c>
      <c r="C17" s="49"/>
      <c r="D17" s="52"/>
      <c r="E17" s="45"/>
      <c r="F17" s="52"/>
      <c r="G17" s="45"/>
      <c r="H17" s="51"/>
      <c r="I17" s="158">
        <f t="shared" si="0"/>
        <v>0</v>
      </c>
      <c r="J17" s="159">
        <f t="shared" si="1"/>
        <v>0</v>
      </c>
      <c r="K17" s="122">
        <f t="shared" si="2"/>
        <v>0</v>
      </c>
    </row>
    <row r="18" spans="1:11" ht="12.75">
      <c r="A18" s="206">
        <f>'II. Kurzbezeichnung'!A34</f>
        <v>0</v>
      </c>
      <c r="B18" s="303">
        <f>IF('II. Kurzbezeichnung'!A34=0,"",'II. Kurzbezeichnung'!B34)</f>
      </c>
      <c r="C18" s="49"/>
      <c r="D18" s="52"/>
      <c r="E18" s="45"/>
      <c r="F18" s="52"/>
      <c r="G18" s="45"/>
      <c r="H18" s="51"/>
      <c r="I18" s="158">
        <f t="shared" si="0"/>
        <v>0</v>
      </c>
      <c r="J18" s="159">
        <f t="shared" si="1"/>
        <v>0</v>
      </c>
      <c r="K18" s="122">
        <f t="shared" si="2"/>
        <v>0</v>
      </c>
    </row>
    <row r="19" spans="1:11" ht="12.75">
      <c r="A19" s="206">
        <f>'II. Kurzbezeichnung'!A35</f>
        <v>0</v>
      </c>
      <c r="B19" s="303">
        <f>IF('II. Kurzbezeichnung'!A35=0,"",'II. Kurzbezeichnung'!B35)</f>
      </c>
      <c r="C19" s="49"/>
      <c r="D19" s="52"/>
      <c r="E19" s="45"/>
      <c r="F19" s="52"/>
      <c r="G19" s="45"/>
      <c r="H19" s="51"/>
      <c r="I19" s="158">
        <f t="shared" si="0"/>
        <v>0</v>
      </c>
      <c r="J19" s="159">
        <f t="shared" si="1"/>
        <v>0</v>
      </c>
      <c r="K19" s="122">
        <f t="shared" si="2"/>
        <v>0</v>
      </c>
    </row>
    <row r="20" spans="1:11" ht="12.75">
      <c r="A20" s="206">
        <f>'II. Kurzbezeichnung'!A36</f>
        <v>0</v>
      </c>
      <c r="B20" s="303">
        <f>IF('II. Kurzbezeichnung'!A36=0,"",'II. Kurzbezeichnung'!B36)</f>
      </c>
      <c r="C20" s="49"/>
      <c r="D20" s="52"/>
      <c r="E20" s="45"/>
      <c r="F20" s="52"/>
      <c r="G20" s="45"/>
      <c r="H20" s="51"/>
      <c r="I20" s="158">
        <f t="shared" si="0"/>
        <v>0</v>
      </c>
      <c r="J20" s="159">
        <f t="shared" si="1"/>
        <v>0</v>
      </c>
      <c r="K20" s="122">
        <f t="shared" si="2"/>
        <v>0</v>
      </c>
    </row>
    <row r="21" spans="1:11" ht="13.5" thickBot="1">
      <c r="A21" s="206">
        <f>'II. Kurzbezeichnung'!A37</f>
        <v>0</v>
      </c>
      <c r="B21" s="303">
        <f>IF('II. Kurzbezeichnung'!A37=0,"",'II. Kurzbezeichnung'!B37)</f>
      </c>
      <c r="C21" s="56"/>
      <c r="D21" s="65"/>
      <c r="E21" s="62"/>
      <c r="F21" s="53"/>
      <c r="G21" s="62"/>
      <c r="H21" s="54"/>
      <c r="I21" s="158">
        <f t="shared" si="0"/>
        <v>0</v>
      </c>
      <c r="J21" s="159">
        <f t="shared" si="1"/>
        <v>0</v>
      </c>
      <c r="K21" s="122">
        <f t="shared" si="2"/>
        <v>0</v>
      </c>
    </row>
    <row r="22" spans="1:11" ht="13.5" thickBot="1">
      <c r="A22" s="302" t="s">
        <v>6</v>
      </c>
      <c r="B22" s="297"/>
      <c r="C22" s="117">
        <f aca="true" t="shared" si="3" ref="C22:H22">SUM(C$7:C$21)</f>
        <v>0</v>
      </c>
      <c r="D22" s="164">
        <f t="shared" si="3"/>
        <v>0</v>
      </c>
      <c r="E22" s="163">
        <f t="shared" si="3"/>
        <v>0</v>
      </c>
      <c r="F22" s="164">
        <f t="shared" si="3"/>
        <v>0</v>
      </c>
      <c r="G22" s="163">
        <f t="shared" si="3"/>
        <v>0</v>
      </c>
      <c r="H22" s="165">
        <f t="shared" si="3"/>
        <v>0</v>
      </c>
      <c r="I22" s="163">
        <f>SUM(I7:I21)</f>
        <v>0</v>
      </c>
      <c r="J22" s="127">
        <f>SUM(J7:J21)</f>
        <v>0</v>
      </c>
      <c r="K22" s="128">
        <f>SUM(K7:K21)</f>
        <v>0</v>
      </c>
    </row>
    <row r="23" spans="1:10" ht="13.5" thickBot="1">
      <c r="A23" s="132" t="s">
        <v>81</v>
      </c>
      <c r="B23" s="298"/>
      <c r="C23" s="782">
        <f>C22+D22</f>
        <v>0</v>
      </c>
      <c r="D23" s="794"/>
      <c r="E23" s="782">
        <f>E22+F22</f>
        <v>0</v>
      </c>
      <c r="F23" s="794"/>
      <c r="G23" s="782">
        <f>G22+H22</f>
        <v>0</v>
      </c>
      <c r="H23" s="794"/>
      <c r="I23" s="782">
        <f>I22+J22</f>
        <v>0</v>
      </c>
      <c r="J23" s="794"/>
    </row>
    <row r="24" spans="3:9" ht="12.75">
      <c r="C24" s="46"/>
      <c r="D24" s="46"/>
      <c r="E24" s="46"/>
      <c r="F24" s="46"/>
      <c r="G24" s="46"/>
      <c r="H24" s="46"/>
      <c r="I24" s="287"/>
    </row>
  </sheetData>
  <mergeCells count="12">
    <mergeCell ref="C23:D23"/>
    <mergeCell ref="K5:K6"/>
    <mergeCell ref="A4:K4"/>
    <mergeCell ref="I23:J23"/>
    <mergeCell ref="E23:F23"/>
    <mergeCell ref="G23:H23"/>
    <mergeCell ref="A5:A6"/>
    <mergeCell ref="I5:J5"/>
    <mergeCell ref="E5:F5"/>
    <mergeCell ref="G5:H5"/>
    <mergeCell ref="C5:D5"/>
    <mergeCell ref="J1:L1"/>
  </mergeCells>
  <printOptions/>
  <pageMargins left="0.65" right="0.62" top="1" bottom="0.984251968503937" header="0.5118110236220472" footer="0.5118110236220472"/>
  <pageSetup fitToHeight="1" fitToWidth="1" horizontalDpi="600" verticalDpi="600" orientation="landscape" paperSize="9" scale="86" r:id="rId1"/>
  <headerFooter alignWithMargins="0">
    <oddHeader>&amp;R&amp;D</oddHeader>
    <oddFooter>&amp;L&amp;F/&amp;A&amp;RSeite &amp;P von &amp;N</oddFooter>
  </headerFooter>
</worksheet>
</file>

<file path=xl/worksheets/sheet8.xml><?xml version="1.0" encoding="utf-8"?>
<worksheet xmlns="http://schemas.openxmlformats.org/spreadsheetml/2006/main" xmlns:r="http://schemas.openxmlformats.org/officeDocument/2006/relationships">
  <sheetPr>
    <tabColor indexed="10"/>
    <pageSetUpPr fitToPage="1"/>
  </sheetPr>
  <dimension ref="A1:M97"/>
  <sheetViews>
    <sheetView showZeros="0" view="pageBreakPreview" zoomScale="85" zoomScaleSheetLayoutView="85" workbookViewId="0" topLeftCell="A1">
      <selection activeCell="B46" sqref="B46"/>
    </sheetView>
  </sheetViews>
  <sheetFormatPr defaultColWidth="11.421875" defaultRowHeight="12.75"/>
  <cols>
    <col min="1" max="1" width="4.00390625" style="0" customWidth="1"/>
    <col min="2" max="2" width="33.8515625" style="0" customWidth="1"/>
    <col min="3" max="3" width="12.8515625" style="0" bestFit="1" customWidth="1"/>
    <col min="4" max="4" width="15.140625" style="0" customWidth="1"/>
    <col min="5" max="5" width="12.8515625" style="0" customWidth="1"/>
    <col min="7" max="7" width="12.28125" style="0" customWidth="1"/>
    <col min="8" max="8" width="12.00390625" style="0" customWidth="1"/>
    <col min="9" max="9" width="12.28125" style="0" customWidth="1"/>
    <col min="10" max="10" width="5.57421875" style="0" customWidth="1"/>
    <col min="11" max="11" width="1.57421875" style="0" customWidth="1"/>
  </cols>
  <sheetData>
    <row r="1" spans="1:9" ht="15.75">
      <c r="A1" s="18" t="s">
        <v>66</v>
      </c>
      <c r="B1" s="20"/>
      <c r="C1" s="20"/>
      <c r="D1" s="20"/>
      <c r="E1" s="20"/>
      <c r="F1" s="701" t="str">
        <f>'I. Deckblatt '!C15</f>
        <v>&gt;Kurztitel lt. eCall&lt;</v>
      </c>
      <c r="G1" s="701"/>
      <c r="H1" s="701"/>
      <c r="I1" s="20"/>
    </row>
    <row r="2" spans="1:10" ht="12.75" customHeight="1">
      <c r="A2" s="18"/>
      <c r="B2" s="20"/>
      <c r="C2" s="20"/>
      <c r="D2" s="20"/>
      <c r="E2" s="20"/>
      <c r="F2" s="20"/>
      <c r="G2" s="20"/>
      <c r="H2" s="20"/>
      <c r="I2" s="20"/>
      <c r="J2" s="59"/>
    </row>
    <row r="3" ht="15.75" thickBot="1">
      <c r="A3" s="96" t="s">
        <v>122</v>
      </c>
    </row>
    <row r="4" spans="1:11" ht="15.75" thickBot="1">
      <c r="A4" s="787" t="s">
        <v>68</v>
      </c>
      <c r="B4" s="790"/>
      <c r="C4" s="790"/>
      <c r="D4" s="790"/>
      <c r="E4" s="790"/>
      <c r="F4" s="790"/>
      <c r="G4" s="790"/>
      <c r="H4" s="791"/>
      <c r="I4" s="317"/>
      <c r="J4" s="318"/>
      <c r="K4" s="318"/>
    </row>
    <row r="5" spans="1:8" ht="15.75" thickBot="1">
      <c r="A5" s="176"/>
      <c r="B5" s="177"/>
      <c r="C5" s="178" t="s">
        <v>39</v>
      </c>
      <c r="D5" s="179" t="s">
        <v>37</v>
      </c>
      <c r="E5" s="179" t="s">
        <v>38</v>
      </c>
      <c r="F5" s="179" t="s">
        <v>44</v>
      </c>
      <c r="G5" s="813" t="s">
        <v>250</v>
      </c>
      <c r="H5" s="814"/>
    </row>
    <row r="6" spans="1:8" ht="15.75">
      <c r="A6" s="181" t="s">
        <v>123</v>
      </c>
      <c r="B6" s="166"/>
      <c r="C6" s="167">
        <f>C7</f>
        <v>0</v>
      </c>
      <c r="D6" s="167">
        <f>D7</f>
        <v>0</v>
      </c>
      <c r="E6" s="167">
        <f>E7</f>
        <v>0</v>
      </c>
      <c r="F6" s="329">
        <f>SUM(C6:E6)</f>
        <v>0</v>
      </c>
      <c r="G6" s="805" t="str">
        <f>IF(ISERROR(F6/$F$10)," ",(F6/$F$10))</f>
        <v> </v>
      </c>
      <c r="H6" s="806"/>
    </row>
    <row r="7" spans="1:8" ht="12.75">
      <c r="A7" s="290" t="s">
        <v>1</v>
      </c>
      <c r="B7" s="319" t="s">
        <v>67</v>
      </c>
      <c r="C7" s="212"/>
      <c r="D7" s="213"/>
      <c r="E7" s="212"/>
      <c r="F7" s="322">
        <f>SUM(C7:E7)</f>
        <v>0</v>
      </c>
      <c r="G7" s="819"/>
      <c r="H7" s="820"/>
    </row>
    <row r="8" spans="1:8" ht="15.75">
      <c r="A8" s="169" t="s">
        <v>249</v>
      </c>
      <c r="B8" s="170"/>
      <c r="C8" s="167">
        <f>C9</f>
        <v>0</v>
      </c>
      <c r="D8" s="167">
        <f>SUM(D9:D9)</f>
        <v>0</v>
      </c>
      <c r="E8" s="167">
        <f>SUM(E9:E9)</f>
        <v>0</v>
      </c>
      <c r="F8" s="329">
        <f>SUM(C8:E8)</f>
        <v>0</v>
      </c>
      <c r="G8" s="815" t="str">
        <f>IF(ISERROR(F8/$F$10)," ",(F8/$F$10))</f>
        <v> </v>
      </c>
      <c r="H8" s="816"/>
    </row>
    <row r="9" spans="1:8" ht="26.25" thickBot="1">
      <c r="A9" s="680" t="s">
        <v>2</v>
      </c>
      <c r="B9" s="681" t="s">
        <v>251</v>
      </c>
      <c r="C9" s="321"/>
      <c r="D9" s="321"/>
      <c r="E9" s="321"/>
      <c r="F9" s="330">
        <f>SUM(C9:E9)</f>
        <v>0</v>
      </c>
      <c r="G9" s="803"/>
      <c r="H9" s="804"/>
    </row>
    <row r="10" spans="1:8" ht="16.5" thickBot="1">
      <c r="A10" s="171"/>
      <c r="B10" s="172" t="s">
        <v>80</v>
      </c>
      <c r="C10" s="173">
        <f>C6+C8</f>
        <v>0</v>
      </c>
      <c r="D10" s="174">
        <f>D6+D8</f>
        <v>0</v>
      </c>
      <c r="E10" s="174">
        <f>E6+E8</f>
        <v>0</v>
      </c>
      <c r="F10" s="174">
        <f>F6+F8</f>
        <v>0</v>
      </c>
      <c r="G10" s="817" t="str">
        <f>IF(ISERROR(G6+G8)," ",(G6+G8))</f>
        <v> </v>
      </c>
      <c r="H10" s="818"/>
    </row>
    <row r="11" spans="3:6" ht="13.5" thickBot="1">
      <c r="C11" s="97"/>
      <c r="D11" s="97"/>
      <c r="E11" s="97"/>
      <c r="F11" s="97"/>
    </row>
    <row r="12" spans="1:7" ht="40.5" customHeight="1" thickBot="1">
      <c r="A12" s="767" t="s">
        <v>124</v>
      </c>
      <c r="B12" s="760"/>
      <c r="C12" s="120">
        <f>'3. Gesamtkosten'!B12-'5. Finanzierung '!C10</f>
        <v>0</v>
      </c>
      <c r="D12" s="120">
        <f>'3. Gesamtkosten'!C12-'5. Finanzierung '!D10</f>
        <v>0</v>
      </c>
      <c r="E12" s="120">
        <f>'3. Gesamtkosten'!D12-'5. Finanzierung '!E10</f>
        <v>0</v>
      </c>
      <c r="F12" s="120">
        <f>'3. Gesamtkosten'!E12-'5. Finanzierung '!F10</f>
        <v>0</v>
      </c>
      <c r="G12" s="180"/>
    </row>
    <row r="13" spans="1:10" ht="15">
      <c r="A13" s="96"/>
      <c r="B13" s="20"/>
      <c r="C13" s="20"/>
      <c r="D13" s="20"/>
      <c r="E13" s="20"/>
      <c r="F13" s="20"/>
      <c r="G13" s="20"/>
      <c r="H13" s="20"/>
      <c r="I13" s="20"/>
      <c r="J13" s="59"/>
    </row>
    <row r="14" spans="1:10" ht="15">
      <c r="A14" s="96"/>
      <c r="B14" s="20"/>
      <c r="C14" s="20"/>
      <c r="D14" s="20"/>
      <c r="E14" s="20"/>
      <c r="F14" s="20"/>
      <c r="G14" s="20"/>
      <c r="H14" s="20"/>
      <c r="I14" s="20"/>
      <c r="J14" s="59"/>
    </row>
    <row r="15" spans="1:10" ht="15.75" thickBot="1">
      <c r="A15" s="96" t="s">
        <v>125</v>
      </c>
      <c r="B15" s="20"/>
      <c r="C15" s="20"/>
      <c r="D15" s="20"/>
      <c r="E15" s="20"/>
      <c r="F15" s="20"/>
      <c r="G15" s="20"/>
      <c r="H15" s="20"/>
      <c r="I15" s="20"/>
      <c r="J15" s="59"/>
    </row>
    <row r="16" spans="1:9" ht="19.5" customHeight="1" thickBot="1">
      <c r="A16" s="787" t="s">
        <v>68</v>
      </c>
      <c r="B16" s="790"/>
      <c r="C16" s="790"/>
      <c r="D16" s="790"/>
      <c r="E16" s="790"/>
      <c r="F16" s="790"/>
      <c r="G16" s="790"/>
      <c r="H16" s="790"/>
      <c r="I16" s="791"/>
    </row>
    <row r="17" spans="1:9" ht="63.75" customHeight="1" thickBot="1">
      <c r="A17" s="801" t="s">
        <v>100</v>
      </c>
      <c r="B17" s="802"/>
      <c r="C17" s="323" t="s">
        <v>69</v>
      </c>
      <c r="D17" s="323" t="s">
        <v>126</v>
      </c>
      <c r="E17" s="323" t="s">
        <v>127</v>
      </c>
      <c r="F17" s="323" t="s">
        <v>128</v>
      </c>
      <c r="G17" s="323" t="s">
        <v>129</v>
      </c>
      <c r="H17" s="323" t="s">
        <v>137</v>
      </c>
      <c r="I17" s="323" t="s">
        <v>246</v>
      </c>
    </row>
    <row r="18" spans="1:13" ht="12.75">
      <c r="A18" s="807">
        <f>'II. Kurzbezeichnung'!A23</f>
        <v>0</v>
      </c>
      <c r="B18" s="808"/>
      <c r="C18" s="299">
        <f>IF('II. Kurzbezeichnung'!A23=0,"",'II. Kurzbezeichnung'!B23)</f>
      </c>
      <c r="D18" s="226">
        <f>'3. Gesamtkosten'!E18</f>
        <v>0</v>
      </c>
      <c r="E18" s="271">
        <f>'4. Eigenmittel PartnerInnen'!K7</f>
        <v>0</v>
      </c>
      <c r="F18" s="677">
        <f>D18-E18</f>
        <v>0</v>
      </c>
      <c r="G18" s="324">
        <f aca="true" t="shared" si="0" ref="G18:G33">IF(ISERROR(F18/D18),"",(F18/D18))</f>
      </c>
      <c r="H18" s="364">
        <f>IF(ISNA(VLOOKUP($C18,$A$93:$C$97,3,FALSE)),"",VLOOKUP($C18,$A$93:$C$97,3,FALSE))</f>
      </c>
      <c r="I18" s="673" t="str">
        <f>IF(G18&gt;H18,"zu hoch"," ")</f>
        <v> </v>
      </c>
      <c r="J18" s="363"/>
      <c r="K18" s="363"/>
      <c r="L18" s="363"/>
      <c r="M18" s="363"/>
    </row>
    <row r="19" spans="1:13" ht="12.75">
      <c r="A19" s="799">
        <f>'II. Kurzbezeichnung'!A24</f>
        <v>0</v>
      </c>
      <c r="B19" s="800"/>
      <c r="C19" s="300">
        <f>IF('II. Kurzbezeichnung'!A24=0,"",'II. Kurzbezeichnung'!B24)</f>
      </c>
      <c r="D19" s="227">
        <f>'3. Gesamtkosten'!E19</f>
        <v>0</v>
      </c>
      <c r="E19" s="272">
        <f>'4. Eigenmittel PartnerInnen'!K8</f>
        <v>0</v>
      </c>
      <c r="F19" s="677">
        <f aca="true" t="shared" si="1" ref="F19:F32">D19-E19</f>
        <v>0</v>
      </c>
      <c r="G19" s="250">
        <f t="shared" si="0"/>
      </c>
      <c r="H19" s="361">
        <f aca="true" t="shared" si="2" ref="H19:H32">IF(ISNA(VLOOKUP($C19,$A$93:$C$97,3,FALSE)),"",VLOOKUP($C19,$A$93:$C$97,3,FALSE))</f>
      </c>
      <c r="I19" s="674" t="str">
        <f aca="true" t="shared" si="3" ref="I19:I32">IF(G19&gt;H19,"zu hoch"," ")</f>
        <v> </v>
      </c>
      <c r="J19" s="363"/>
      <c r="K19" s="363"/>
      <c r="L19" s="363"/>
      <c r="M19" s="363"/>
    </row>
    <row r="20" spans="1:11" ht="12.75" customHeight="1">
      <c r="A20" s="799">
        <f>'II. Kurzbezeichnung'!A25</f>
        <v>0</v>
      </c>
      <c r="B20" s="800"/>
      <c r="C20" s="300">
        <f>IF('II. Kurzbezeichnung'!A25=0,"",'II. Kurzbezeichnung'!B25)</f>
      </c>
      <c r="D20" s="227">
        <f>'3. Gesamtkosten'!E20</f>
        <v>0</v>
      </c>
      <c r="E20" s="272">
        <f>'4. Eigenmittel PartnerInnen'!K9</f>
        <v>0</v>
      </c>
      <c r="F20" s="677">
        <f t="shared" si="1"/>
        <v>0</v>
      </c>
      <c r="G20" s="324">
        <f t="shared" si="0"/>
      </c>
      <c r="H20" s="361">
        <f t="shared" si="2"/>
      </c>
      <c r="I20" s="674" t="str">
        <f t="shared" si="3"/>
        <v> </v>
      </c>
      <c r="K20" s="59"/>
    </row>
    <row r="21" spans="1:11" ht="12.75" customHeight="1">
      <c r="A21" s="799">
        <f>'II. Kurzbezeichnung'!A26</f>
        <v>0</v>
      </c>
      <c r="B21" s="800"/>
      <c r="C21" s="300">
        <f>IF('II. Kurzbezeichnung'!A26=0,"",'II. Kurzbezeichnung'!B26)</f>
      </c>
      <c r="D21" s="227">
        <f>'3. Gesamtkosten'!E21</f>
        <v>0</v>
      </c>
      <c r="E21" s="272">
        <f>'4. Eigenmittel PartnerInnen'!K10</f>
        <v>0</v>
      </c>
      <c r="F21" s="677">
        <f t="shared" si="1"/>
        <v>0</v>
      </c>
      <c r="G21" s="324">
        <f t="shared" si="0"/>
      </c>
      <c r="H21" s="361">
        <f t="shared" si="2"/>
      </c>
      <c r="I21" s="674" t="str">
        <f t="shared" si="3"/>
        <v> </v>
      </c>
      <c r="K21" s="59"/>
    </row>
    <row r="22" spans="1:11" ht="12.75" customHeight="1">
      <c r="A22" s="799">
        <f>'II. Kurzbezeichnung'!A27</f>
        <v>0</v>
      </c>
      <c r="B22" s="800"/>
      <c r="C22" s="300">
        <f>IF('II. Kurzbezeichnung'!A27=0,"",'II. Kurzbezeichnung'!B27)</f>
      </c>
      <c r="D22" s="227">
        <f>'3. Gesamtkosten'!E22</f>
        <v>0</v>
      </c>
      <c r="E22" s="272">
        <f>'4. Eigenmittel PartnerInnen'!K11</f>
        <v>0</v>
      </c>
      <c r="F22" s="677">
        <f t="shared" si="1"/>
        <v>0</v>
      </c>
      <c r="G22" s="324">
        <f t="shared" si="0"/>
      </c>
      <c r="H22" s="361">
        <f t="shared" si="2"/>
      </c>
      <c r="I22" s="674" t="str">
        <f t="shared" si="3"/>
        <v> </v>
      </c>
      <c r="K22" s="59"/>
    </row>
    <row r="23" spans="1:11" ht="12.75" customHeight="1">
      <c r="A23" s="799">
        <f>'II. Kurzbezeichnung'!A28</f>
        <v>0</v>
      </c>
      <c r="B23" s="800"/>
      <c r="C23" s="300">
        <f>IF('II. Kurzbezeichnung'!A28=0,"",'II. Kurzbezeichnung'!B28)</f>
      </c>
      <c r="D23" s="227">
        <f>'3. Gesamtkosten'!E23</f>
        <v>0</v>
      </c>
      <c r="E23" s="272">
        <f>'4. Eigenmittel PartnerInnen'!K12</f>
        <v>0</v>
      </c>
      <c r="F23" s="677">
        <f t="shared" si="1"/>
        <v>0</v>
      </c>
      <c r="G23" s="324">
        <f t="shared" si="0"/>
      </c>
      <c r="H23" s="361">
        <f t="shared" si="2"/>
      </c>
      <c r="I23" s="674" t="str">
        <f t="shared" si="3"/>
        <v> </v>
      </c>
      <c r="K23" s="59"/>
    </row>
    <row r="24" spans="1:11" ht="12.75" customHeight="1">
      <c r="A24" s="799">
        <f>'II. Kurzbezeichnung'!A29</f>
        <v>0</v>
      </c>
      <c r="B24" s="800"/>
      <c r="C24" s="300">
        <f>IF('II. Kurzbezeichnung'!A29=0,"",'II. Kurzbezeichnung'!B29)</f>
      </c>
      <c r="D24" s="227">
        <f>'3. Gesamtkosten'!E24</f>
        <v>0</v>
      </c>
      <c r="E24" s="272">
        <f>'4. Eigenmittel PartnerInnen'!K13</f>
        <v>0</v>
      </c>
      <c r="F24" s="677">
        <f t="shared" si="1"/>
        <v>0</v>
      </c>
      <c r="G24" s="324">
        <f t="shared" si="0"/>
      </c>
      <c r="H24" s="361">
        <f t="shared" si="2"/>
      </c>
      <c r="I24" s="674" t="str">
        <f t="shared" si="3"/>
        <v> </v>
      </c>
      <c r="K24" s="59"/>
    </row>
    <row r="25" spans="1:11" ht="12.75" customHeight="1">
      <c r="A25" s="799">
        <f>'II. Kurzbezeichnung'!A30</f>
        <v>0</v>
      </c>
      <c r="B25" s="800"/>
      <c r="C25" s="300">
        <f>IF('II. Kurzbezeichnung'!A30=0,"",'II. Kurzbezeichnung'!B30)</f>
      </c>
      <c r="D25" s="227">
        <f>'3. Gesamtkosten'!E25</f>
        <v>0</v>
      </c>
      <c r="E25" s="272">
        <f>'4. Eigenmittel PartnerInnen'!K14</f>
        <v>0</v>
      </c>
      <c r="F25" s="677">
        <f t="shared" si="1"/>
        <v>0</v>
      </c>
      <c r="G25" s="324">
        <f t="shared" si="0"/>
      </c>
      <c r="H25" s="361">
        <f t="shared" si="2"/>
      </c>
      <c r="I25" s="674" t="str">
        <f t="shared" si="3"/>
        <v> </v>
      </c>
      <c r="K25" s="59"/>
    </row>
    <row r="26" spans="1:11" ht="12.75" customHeight="1">
      <c r="A26" s="799">
        <f>'II. Kurzbezeichnung'!A31</f>
        <v>0</v>
      </c>
      <c r="B26" s="800"/>
      <c r="C26" s="300">
        <f>IF('II. Kurzbezeichnung'!A31=0,"",'II. Kurzbezeichnung'!B31)</f>
      </c>
      <c r="D26" s="227">
        <f>'3. Gesamtkosten'!E26</f>
        <v>0</v>
      </c>
      <c r="E26" s="272">
        <f>'4. Eigenmittel PartnerInnen'!K15</f>
        <v>0</v>
      </c>
      <c r="F26" s="677">
        <f t="shared" si="1"/>
        <v>0</v>
      </c>
      <c r="G26" s="324">
        <f t="shared" si="0"/>
      </c>
      <c r="H26" s="361">
        <f t="shared" si="2"/>
      </c>
      <c r="I26" s="674" t="str">
        <f t="shared" si="3"/>
        <v> </v>
      </c>
      <c r="K26" s="59"/>
    </row>
    <row r="27" spans="1:11" ht="12.75" customHeight="1">
      <c r="A27" s="799">
        <f>'II. Kurzbezeichnung'!A32</f>
        <v>0</v>
      </c>
      <c r="B27" s="800"/>
      <c r="C27" s="300">
        <f>IF('II. Kurzbezeichnung'!A32=0,"",'II. Kurzbezeichnung'!B32)</f>
      </c>
      <c r="D27" s="227">
        <f>'3. Gesamtkosten'!E27</f>
        <v>0</v>
      </c>
      <c r="E27" s="272">
        <f>'4. Eigenmittel PartnerInnen'!K16</f>
        <v>0</v>
      </c>
      <c r="F27" s="677">
        <f t="shared" si="1"/>
        <v>0</v>
      </c>
      <c r="G27" s="324">
        <f t="shared" si="0"/>
      </c>
      <c r="H27" s="361">
        <f t="shared" si="2"/>
      </c>
      <c r="I27" s="674" t="str">
        <f t="shared" si="3"/>
        <v> </v>
      </c>
      <c r="K27" s="59"/>
    </row>
    <row r="28" spans="1:11" ht="12.75" customHeight="1">
      <c r="A28" s="799">
        <f>'II. Kurzbezeichnung'!A33</f>
        <v>0</v>
      </c>
      <c r="B28" s="800"/>
      <c r="C28" s="300">
        <f>IF('II. Kurzbezeichnung'!A33=0,"",'II. Kurzbezeichnung'!B33)</f>
      </c>
      <c r="D28" s="227">
        <f>'3. Gesamtkosten'!E28</f>
        <v>0</v>
      </c>
      <c r="E28" s="272">
        <f>'4. Eigenmittel PartnerInnen'!K17</f>
        <v>0</v>
      </c>
      <c r="F28" s="677">
        <f t="shared" si="1"/>
        <v>0</v>
      </c>
      <c r="G28" s="324">
        <f t="shared" si="0"/>
      </c>
      <c r="H28" s="361">
        <f t="shared" si="2"/>
      </c>
      <c r="I28" s="674" t="str">
        <f t="shared" si="3"/>
        <v> </v>
      </c>
      <c r="K28" s="59"/>
    </row>
    <row r="29" spans="1:11" ht="12.75" customHeight="1">
      <c r="A29" s="799">
        <f>'II. Kurzbezeichnung'!A34</f>
        <v>0</v>
      </c>
      <c r="B29" s="800"/>
      <c r="C29" s="300">
        <f>IF('II. Kurzbezeichnung'!A34=0,"",'II. Kurzbezeichnung'!B34)</f>
      </c>
      <c r="D29" s="227">
        <f>'3. Gesamtkosten'!E29</f>
        <v>0</v>
      </c>
      <c r="E29" s="272">
        <f>'4. Eigenmittel PartnerInnen'!K18</f>
        <v>0</v>
      </c>
      <c r="F29" s="677">
        <f t="shared" si="1"/>
        <v>0</v>
      </c>
      <c r="G29" s="324">
        <f t="shared" si="0"/>
      </c>
      <c r="H29" s="361">
        <f t="shared" si="2"/>
      </c>
      <c r="I29" s="674" t="str">
        <f t="shared" si="3"/>
        <v> </v>
      </c>
      <c r="K29" s="59"/>
    </row>
    <row r="30" spans="1:11" ht="12.75" customHeight="1">
      <c r="A30" s="799">
        <f>'II. Kurzbezeichnung'!A35</f>
        <v>0</v>
      </c>
      <c r="B30" s="800"/>
      <c r="C30" s="300">
        <f>IF('II. Kurzbezeichnung'!A35=0,"",'II. Kurzbezeichnung'!B35)</f>
      </c>
      <c r="D30" s="227">
        <f>'3. Gesamtkosten'!E30</f>
        <v>0</v>
      </c>
      <c r="E30" s="272">
        <f>'4. Eigenmittel PartnerInnen'!K19</f>
        <v>0</v>
      </c>
      <c r="F30" s="677">
        <f t="shared" si="1"/>
        <v>0</v>
      </c>
      <c r="G30" s="324">
        <f t="shared" si="0"/>
      </c>
      <c r="H30" s="361">
        <f t="shared" si="2"/>
      </c>
      <c r="I30" s="674" t="str">
        <f t="shared" si="3"/>
        <v> </v>
      </c>
      <c r="K30" s="21"/>
    </row>
    <row r="31" spans="1:11" ht="15">
      <c r="A31" s="799">
        <f>'II. Kurzbezeichnung'!A36</f>
        <v>0</v>
      </c>
      <c r="B31" s="800"/>
      <c r="C31" s="300">
        <f>IF('II. Kurzbezeichnung'!A36=0,"",'II. Kurzbezeichnung'!B36)</f>
      </c>
      <c r="D31" s="227">
        <f>'3. Gesamtkosten'!E31</f>
        <v>0</v>
      </c>
      <c r="E31" s="272">
        <f>'4. Eigenmittel PartnerInnen'!K20</f>
        <v>0</v>
      </c>
      <c r="F31" s="677">
        <f t="shared" si="1"/>
        <v>0</v>
      </c>
      <c r="G31" s="324">
        <f t="shared" si="0"/>
      </c>
      <c r="H31" s="361">
        <f t="shared" si="2"/>
      </c>
      <c r="I31" s="674" t="str">
        <f t="shared" si="3"/>
        <v> </v>
      </c>
      <c r="K31" s="325"/>
    </row>
    <row r="32" spans="1:9" ht="13.5" thickBot="1">
      <c r="A32" s="811">
        <f>'II. Kurzbezeichnung'!A37</f>
        <v>0</v>
      </c>
      <c r="B32" s="812"/>
      <c r="C32" s="301">
        <f>IF('II. Kurzbezeichnung'!A37=0,"",'II. Kurzbezeichnung'!B37)</f>
      </c>
      <c r="D32" s="331">
        <f>'3. Gesamtkosten'!E32</f>
        <v>0</v>
      </c>
      <c r="E32" s="332">
        <f>'4. Eigenmittel PartnerInnen'!K21</f>
        <v>0</v>
      </c>
      <c r="F32" s="677">
        <f t="shared" si="1"/>
        <v>0</v>
      </c>
      <c r="G32" s="326">
        <f t="shared" si="0"/>
      </c>
      <c r="H32" s="362">
        <f t="shared" si="2"/>
      </c>
      <c r="I32" s="675" t="str">
        <f t="shared" si="3"/>
        <v> </v>
      </c>
    </row>
    <row r="33" spans="1:9" ht="13.5" thickBot="1">
      <c r="A33" s="809" t="s">
        <v>6</v>
      </c>
      <c r="B33" s="810" t="s">
        <v>6</v>
      </c>
      <c r="C33" s="230"/>
      <c r="D33" s="231">
        <f>SUM(D18:D32)</f>
        <v>0</v>
      </c>
      <c r="E33" s="231">
        <f>SUM(E18:E32)</f>
        <v>0</v>
      </c>
      <c r="F33" s="128">
        <f>SUM(F18:F32)</f>
        <v>0</v>
      </c>
      <c r="G33" s="327">
        <f t="shared" si="0"/>
      </c>
      <c r="H33" s="328"/>
      <c r="I33" s="676"/>
    </row>
    <row r="34" ht="13.5" thickBot="1"/>
    <row r="35" spans="1:6" ht="25.5" customHeight="1" thickBot="1">
      <c r="A35" s="767" t="s">
        <v>143</v>
      </c>
      <c r="B35" s="768"/>
      <c r="C35" s="768"/>
      <c r="D35" s="768"/>
      <c r="E35" s="770"/>
      <c r="F35" s="359">
        <f>F33-F7</f>
        <v>0</v>
      </c>
    </row>
    <row r="49" spans="1:5" ht="14.25">
      <c r="A49" s="22"/>
      <c r="B49" s="23"/>
      <c r="D49" s="70"/>
      <c r="E49" s="70"/>
    </row>
    <row r="91" ht="13.5" thickBot="1"/>
    <row r="92" spans="1:5" ht="12.75">
      <c r="A92" s="365" t="s">
        <v>148</v>
      </c>
      <c r="B92" s="366"/>
      <c r="C92" s="366"/>
      <c r="D92" s="366"/>
      <c r="E92" s="367"/>
    </row>
    <row r="93" spans="1:5" ht="12.75">
      <c r="A93" s="368" t="s">
        <v>8</v>
      </c>
      <c r="B93" s="369"/>
      <c r="C93" s="370">
        <v>0.6</v>
      </c>
      <c r="D93" s="369"/>
      <c r="E93" s="371"/>
    </row>
    <row r="94" spans="1:5" ht="12.75">
      <c r="A94" s="368" t="s">
        <v>9</v>
      </c>
      <c r="B94" s="369"/>
      <c r="C94" s="370">
        <v>0.5</v>
      </c>
      <c r="D94" s="369"/>
      <c r="E94" s="371"/>
    </row>
    <row r="95" spans="1:5" ht="12.75">
      <c r="A95" s="368" t="s">
        <v>10</v>
      </c>
      <c r="B95" s="369"/>
      <c r="C95" s="370">
        <v>0.4</v>
      </c>
      <c r="D95" s="369"/>
      <c r="E95" s="371"/>
    </row>
    <row r="96" spans="1:5" ht="12.75">
      <c r="A96" s="368" t="s">
        <v>131</v>
      </c>
      <c r="B96" s="369"/>
      <c r="C96" s="678">
        <v>0.7</v>
      </c>
      <c r="D96" s="369"/>
      <c r="E96" s="371"/>
    </row>
    <row r="97" spans="1:5" ht="13.5" thickBot="1">
      <c r="A97" s="372" t="s">
        <v>130</v>
      </c>
      <c r="B97" s="373"/>
      <c r="C97" s="679">
        <v>0.6</v>
      </c>
      <c r="D97" s="373"/>
      <c r="E97" s="374"/>
    </row>
  </sheetData>
  <mergeCells count="28">
    <mergeCell ref="G5:H5"/>
    <mergeCell ref="G8:H8"/>
    <mergeCell ref="G10:H10"/>
    <mergeCell ref="G7:H7"/>
    <mergeCell ref="A35:E35"/>
    <mergeCell ref="A33:B33"/>
    <mergeCell ref="A31:B31"/>
    <mergeCell ref="A32:B32"/>
    <mergeCell ref="A30:B30"/>
    <mergeCell ref="A24:B24"/>
    <mergeCell ref="G6:H6"/>
    <mergeCell ref="A25:B25"/>
    <mergeCell ref="A26:B26"/>
    <mergeCell ref="A27:B27"/>
    <mergeCell ref="A28:B28"/>
    <mergeCell ref="A29:B29"/>
    <mergeCell ref="A18:B18"/>
    <mergeCell ref="A16:I16"/>
    <mergeCell ref="F1:H1"/>
    <mergeCell ref="A23:B23"/>
    <mergeCell ref="A17:B17"/>
    <mergeCell ref="A21:B21"/>
    <mergeCell ref="A22:B22"/>
    <mergeCell ref="A4:H4"/>
    <mergeCell ref="G9:H9"/>
    <mergeCell ref="A19:B19"/>
    <mergeCell ref="A20:B20"/>
    <mergeCell ref="A12:B12"/>
  </mergeCells>
  <printOptions/>
  <pageMargins left="0.6" right="0.4" top="1" bottom="0.984251968503937" header="0.5118110236220472" footer="0.5118110236220472"/>
  <pageSetup fitToHeight="1" fitToWidth="1" horizontalDpi="600" verticalDpi="600" orientation="portrait" paperSize="9" scale="74" r:id="rId1"/>
  <headerFooter alignWithMargins="0">
    <oddHeader>&amp;RTeil B - FEMtech Karrierewege
&amp;D</oddHeader>
    <oddFooter>&amp;L&amp;F/&amp;A&amp;RSeite &amp;P von &amp;N</oddFooter>
  </headerFooter>
  <ignoredErrors>
    <ignoredError sqref="A18:B32 C18:C32 C33 D33:G33 A33:B33 D18:E32 G18:G32" unlockedFormula="1"/>
  </ignoredErrors>
</worksheet>
</file>

<file path=xl/worksheets/sheet9.xml><?xml version="1.0" encoding="utf-8"?>
<worksheet xmlns="http://schemas.openxmlformats.org/spreadsheetml/2006/main" xmlns:r="http://schemas.openxmlformats.org/officeDocument/2006/relationships">
  <sheetPr>
    <tabColor indexed="9"/>
    <pageSetUpPr fitToPage="1"/>
  </sheetPr>
  <dimension ref="A1:L145"/>
  <sheetViews>
    <sheetView showZeros="0" view="pageBreakPreview" zoomScaleSheetLayoutView="100" workbookViewId="0" topLeftCell="A1">
      <selection activeCell="E11" sqref="E11"/>
    </sheetView>
  </sheetViews>
  <sheetFormatPr defaultColWidth="11.421875" defaultRowHeight="12.75"/>
  <cols>
    <col min="1" max="1" width="4.00390625" style="0" customWidth="1"/>
    <col min="2" max="2" width="40.140625" style="0" customWidth="1"/>
    <col min="3" max="3" width="12.8515625" style="0" bestFit="1" customWidth="1"/>
    <col min="4" max="4" width="13.57421875" style="0" customWidth="1"/>
    <col min="9" max="9" width="7.00390625" style="0" customWidth="1"/>
    <col min="10" max="10" width="11.7109375" style="0" customWidth="1"/>
    <col min="11" max="11" width="7.140625" style="0" customWidth="1"/>
  </cols>
  <sheetData>
    <row r="1" spans="1:11" ht="15.75">
      <c r="A1" s="18" t="s">
        <v>252</v>
      </c>
      <c r="B1" s="20"/>
      <c r="C1" s="20"/>
      <c r="D1" s="20"/>
      <c r="F1" s="20"/>
      <c r="G1" s="701" t="str">
        <f>'II. Kurzbezeichnung'!D1</f>
        <v>&gt;Kurztitel lt. eCall&lt;</v>
      </c>
      <c r="H1" s="701"/>
      <c r="I1" s="701"/>
      <c r="J1" s="701"/>
      <c r="K1" s="10"/>
    </row>
    <row r="2" spans="1:10" ht="12.75" customHeight="1">
      <c r="A2" s="18"/>
      <c r="B2" s="20"/>
      <c r="C2" s="20"/>
      <c r="D2" s="20"/>
      <c r="E2" s="20"/>
      <c r="F2" s="20"/>
      <c r="G2" s="20"/>
      <c r="H2" s="306"/>
      <c r="I2" s="306"/>
      <c r="J2" s="59"/>
    </row>
    <row r="4" ht="15.75" thickBot="1">
      <c r="A4" s="96" t="s">
        <v>253</v>
      </c>
    </row>
    <row r="5" spans="1:8" ht="15.75" thickBot="1">
      <c r="A5" s="787" t="s">
        <v>79</v>
      </c>
      <c r="B5" s="790"/>
      <c r="C5" s="790"/>
      <c r="D5" s="790"/>
      <c r="E5" s="790"/>
      <c r="F5" s="790"/>
      <c r="G5" s="790"/>
      <c r="H5" s="791"/>
    </row>
    <row r="6" spans="1:8" ht="15.75" thickBot="1">
      <c r="A6" s="257"/>
      <c r="B6" s="256"/>
      <c r="C6" s="283" t="s">
        <v>39</v>
      </c>
      <c r="D6" s="142" t="s">
        <v>37</v>
      </c>
      <c r="E6" s="142" t="s">
        <v>38</v>
      </c>
      <c r="F6" s="142" t="s">
        <v>44</v>
      </c>
      <c r="G6" s="813" t="s">
        <v>250</v>
      </c>
      <c r="H6" s="833"/>
    </row>
    <row r="7" spans="1:8" ht="15.75" customHeight="1">
      <c r="A7" s="181" t="s">
        <v>78</v>
      </c>
      <c r="B7" s="273"/>
      <c r="C7" s="274">
        <f>C8+C9</f>
        <v>0</v>
      </c>
      <c r="D7" s="274">
        <f>D8+D9</f>
        <v>0</v>
      </c>
      <c r="E7" s="274">
        <f>E8+E9</f>
        <v>0</v>
      </c>
      <c r="F7" s="275">
        <f aca="true" t="shared" si="0" ref="F7:F18">SUM(C7:E7)</f>
        <v>0</v>
      </c>
      <c r="G7" s="821"/>
      <c r="H7" s="822"/>
    </row>
    <row r="8" spans="1:8" ht="15.75" customHeight="1">
      <c r="A8" s="168" t="s">
        <v>1</v>
      </c>
      <c r="B8" s="276" t="s">
        <v>133</v>
      </c>
      <c r="C8" s="277"/>
      <c r="D8" s="278"/>
      <c r="E8" s="278"/>
      <c r="F8" s="279">
        <f t="shared" si="0"/>
        <v>0</v>
      </c>
      <c r="G8" s="838" t="str">
        <f aca="true" t="shared" si="1" ref="G8:G14">(IF(ISERROR(F8/$F$14)," ",(F8/$F$14)))</f>
        <v> </v>
      </c>
      <c r="H8" s="839"/>
    </row>
    <row r="9" spans="1:8" ht="15.75" customHeight="1">
      <c r="A9" s="175" t="s">
        <v>2</v>
      </c>
      <c r="B9" s="280" t="s">
        <v>84</v>
      </c>
      <c r="C9" s="660">
        <f>SUM(C10:C13)</f>
        <v>0</v>
      </c>
      <c r="D9" s="660">
        <f>SUM(D10:D13)</f>
        <v>0</v>
      </c>
      <c r="E9" s="660">
        <f>SUM(E10:E13)</f>
        <v>0</v>
      </c>
      <c r="F9" s="661">
        <f t="shared" si="0"/>
        <v>0</v>
      </c>
      <c r="G9" s="838" t="str">
        <f t="shared" si="1"/>
        <v> </v>
      </c>
      <c r="H9" s="839"/>
    </row>
    <row r="10" spans="1:8" ht="15.75" customHeight="1">
      <c r="A10" s="657"/>
      <c r="B10" s="669" t="s">
        <v>244</v>
      </c>
      <c r="C10" s="277"/>
      <c r="D10" s="278"/>
      <c r="E10" s="278"/>
      <c r="F10" s="660">
        <f t="shared" si="0"/>
        <v>0</v>
      </c>
      <c r="G10" s="827" t="str">
        <f t="shared" si="1"/>
        <v> </v>
      </c>
      <c r="H10" s="828"/>
    </row>
    <row r="11" spans="1:8" ht="15.75" customHeight="1">
      <c r="A11" s="657"/>
      <c r="B11" s="670" t="s">
        <v>62</v>
      </c>
      <c r="C11" s="277"/>
      <c r="D11" s="278"/>
      <c r="E11" s="278"/>
      <c r="F11" s="660">
        <f t="shared" si="0"/>
        <v>0</v>
      </c>
      <c r="G11" s="827" t="str">
        <f t="shared" si="1"/>
        <v> </v>
      </c>
      <c r="H11" s="828"/>
    </row>
    <row r="12" spans="1:9" ht="15.75" customHeight="1">
      <c r="A12" s="657"/>
      <c r="B12" s="669" t="s">
        <v>75</v>
      </c>
      <c r="C12" s="277"/>
      <c r="D12" s="278"/>
      <c r="E12" s="278"/>
      <c r="F12" s="660">
        <f t="shared" si="0"/>
        <v>0</v>
      </c>
      <c r="G12" s="827" t="str">
        <f t="shared" si="1"/>
        <v> </v>
      </c>
      <c r="H12" s="828"/>
      <c r="I12" s="233">
        <f>IF(ISERROR(IF(F12/F14&gt;0.4,"Achtung - Drittkosten zu hoch!","")),"",IF(F12/F14&gt;0.4,"Achtung - Drittkosten zu hoch!",""))</f>
      </c>
    </row>
    <row r="13" spans="1:8" ht="15.75" customHeight="1" thickBot="1">
      <c r="A13" s="657"/>
      <c r="B13" s="671" t="s">
        <v>61</v>
      </c>
      <c r="C13" s="658"/>
      <c r="D13" s="659"/>
      <c r="E13" s="659"/>
      <c r="F13" s="662">
        <f t="shared" si="0"/>
        <v>0</v>
      </c>
      <c r="G13" s="831" t="str">
        <f t="shared" si="1"/>
        <v> </v>
      </c>
      <c r="H13" s="832"/>
    </row>
    <row r="14" spans="1:8" ht="15.75" customHeight="1" thickBot="1">
      <c r="A14" s="257"/>
      <c r="B14" s="672" t="s">
        <v>76</v>
      </c>
      <c r="C14" s="281">
        <f>SUM(C8:C9)</f>
        <v>0</v>
      </c>
      <c r="D14" s="282">
        <f>SUM(D8:D9)</f>
        <v>0</v>
      </c>
      <c r="E14" s="282">
        <f>SUM(E8:E9)</f>
        <v>0</v>
      </c>
      <c r="F14" s="282">
        <f t="shared" si="0"/>
        <v>0</v>
      </c>
      <c r="G14" s="817" t="str">
        <f t="shared" si="1"/>
        <v> </v>
      </c>
      <c r="H14" s="818"/>
    </row>
    <row r="15" spans="1:8" ht="15.75">
      <c r="A15" s="181" t="s">
        <v>132</v>
      </c>
      <c r="B15" s="166"/>
      <c r="C15" s="167">
        <f>C16</f>
        <v>0</v>
      </c>
      <c r="D15" s="167">
        <f>D16</f>
        <v>0</v>
      </c>
      <c r="E15" s="167">
        <f>E16</f>
        <v>0</v>
      </c>
      <c r="F15" s="167">
        <f t="shared" si="0"/>
        <v>0</v>
      </c>
      <c r="G15" s="840" t="str">
        <f>IF(ISERROR(F15/$F$19)," ",(F15/$F$19))</f>
        <v> </v>
      </c>
      <c r="H15" s="841"/>
    </row>
    <row r="16" spans="1:8" ht="12.75">
      <c r="A16" s="663" t="s">
        <v>1</v>
      </c>
      <c r="B16" s="664" t="s">
        <v>67</v>
      </c>
      <c r="C16" s="665"/>
      <c r="D16" s="666"/>
      <c r="E16" s="667"/>
      <c r="F16" s="668">
        <f t="shared" si="0"/>
        <v>0</v>
      </c>
      <c r="G16" s="842" t="str">
        <f>IF(ISERROR(F16/$F$19)," ",(F16/$F$19))</f>
        <v> </v>
      </c>
      <c r="H16" s="843"/>
    </row>
    <row r="17" spans="1:8" ht="15.75">
      <c r="A17" s="785" t="s">
        <v>248</v>
      </c>
      <c r="B17" s="786"/>
      <c r="C17" s="218">
        <f>C18</f>
        <v>0</v>
      </c>
      <c r="D17" s="218">
        <f>D18</f>
        <v>0</v>
      </c>
      <c r="E17" s="218">
        <f>E18</f>
        <v>0</v>
      </c>
      <c r="F17" s="218">
        <f t="shared" si="0"/>
        <v>0</v>
      </c>
      <c r="G17" s="805" t="str">
        <f>IF(ISERROR(F17/$F$19)," ",(F17/$F$19))</f>
        <v> </v>
      </c>
      <c r="H17" s="806"/>
    </row>
    <row r="18" spans="1:8" ht="26.25" thickBot="1">
      <c r="A18" s="680" t="s">
        <v>2</v>
      </c>
      <c r="B18" s="320" t="s">
        <v>251</v>
      </c>
      <c r="C18" s="212"/>
      <c r="D18" s="213"/>
      <c r="E18" s="219"/>
      <c r="F18" s="220">
        <f t="shared" si="0"/>
        <v>0</v>
      </c>
      <c r="G18" s="825" t="str">
        <f>IF(ISERROR(F18/$F$19)," ",(F18/$F$19))</f>
        <v> </v>
      </c>
      <c r="H18" s="826"/>
    </row>
    <row r="19" spans="1:8" ht="16.5" thickBot="1">
      <c r="A19" s="171"/>
      <c r="B19" s="172" t="s">
        <v>80</v>
      </c>
      <c r="C19" s="173">
        <f>C15+C17</f>
        <v>0</v>
      </c>
      <c r="D19" s="173">
        <f>D15+D17</f>
        <v>0</v>
      </c>
      <c r="E19" s="173">
        <f>E15+E17</f>
        <v>0</v>
      </c>
      <c r="F19" s="173">
        <f>F15+F17</f>
        <v>0</v>
      </c>
      <c r="G19" s="817">
        <f>IF(ISERROR(G15+G17),"",(G15+G17))</f>
      </c>
      <c r="H19" s="818"/>
    </row>
    <row r="20" spans="3:6" ht="13.5" thickBot="1">
      <c r="C20" s="97"/>
      <c r="D20" s="97"/>
      <c r="E20" s="97"/>
      <c r="F20" s="97"/>
    </row>
    <row r="21" spans="1:7" ht="13.5" thickBot="1">
      <c r="A21" s="767" t="s">
        <v>134</v>
      </c>
      <c r="B21" s="770"/>
      <c r="C21" s="120">
        <f>C14-C19</f>
        <v>0</v>
      </c>
      <c r="D21" s="120">
        <f>D14-D19</f>
        <v>0</v>
      </c>
      <c r="E21" s="120">
        <f>E14-E19</f>
        <v>0</v>
      </c>
      <c r="F21" s="120">
        <f>F14-F19</f>
        <v>0</v>
      </c>
      <c r="G21" s="180"/>
    </row>
    <row r="22" spans="1:10" ht="15.75">
      <c r="A22" s="18"/>
      <c r="B22" s="20"/>
      <c r="C22" s="20"/>
      <c r="D22" s="20"/>
      <c r="G22" s="20"/>
      <c r="H22" s="20"/>
      <c r="J22" s="59"/>
    </row>
    <row r="23" spans="1:8" ht="15.75" thickBot="1">
      <c r="A23" s="96" t="s">
        <v>254</v>
      </c>
      <c r="B23" s="70"/>
      <c r="C23" s="70"/>
      <c r="D23" s="70"/>
      <c r="E23" s="70"/>
      <c r="F23" s="70"/>
      <c r="G23" s="70"/>
      <c r="H23" s="71"/>
    </row>
    <row r="24" spans="1:7" ht="15.75" thickBot="1">
      <c r="A24" s="787" t="s">
        <v>79</v>
      </c>
      <c r="B24" s="790"/>
      <c r="C24" s="790"/>
      <c r="D24" s="790"/>
      <c r="E24" s="790"/>
      <c r="F24" s="790"/>
      <c r="G24" s="791"/>
    </row>
    <row r="25" spans="1:7" ht="13.5" customHeight="1" thickBot="1">
      <c r="A25" s="284" t="s">
        <v>100</v>
      </c>
      <c r="B25" s="145"/>
      <c r="C25" s="145" t="s">
        <v>39</v>
      </c>
      <c r="D25" s="145" t="s">
        <v>37</v>
      </c>
      <c r="E25" s="145" t="s">
        <v>38</v>
      </c>
      <c r="F25" s="145" t="s">
        <v>44</v>
      </c>
      <c r="G25" s="146" t="s">
        <v>0</v>
      </c>
    </row>
    <row r="26" spans="1:7" ht="12.75">
      <c r="A26" s="836">
        <f>'II. Kurzbezeichnung'!A23</f>
        <v>0</v>
      </c>
      <c r="B26" s="837"/>
      <c r="C26" s="234"/>
      <c r="D26" s="234"/>
      <c r="E26" s="234"/>
      <c r="F26" s="130">
        <f aca="true" t="shared" si="2" ref="F26:F40">SUM(C26:E26)</f>
        <v>0</v>
      </c>
      <c r="G26" s="148">
        <f aca="true" t="shared" si="3" ref="G26:G40">IF(ISERROR(F26/$F$41),"",(F26/$F$41))</f>
      </c>
    </row>
    <row r="27" spans="1:7" ht="12.75">
      <c r="A27" s="823">
        <f>'II. Kurzbezeichnung'!A24</f>
        <v>0</v>
      </c>
      <c r="B27" s="824"/>
      <c r="C27" s="235"/>
      <c r="D27" s="235"/>
      <c r="E27" s="235"/>
      <c r="F27" s="130">
        <f t="shared" si="2"/>
        <v>0</v>
      </c>
      <c r="G27" s="148">
        <f t="shared" si="3"/>
      </c>
    </row>
    <row r="28" spans="1:7" ht="12.75">
      <c r="A28" s="823">
        <f>'II. Kurzbezeichnung'!A25</f>
        <v>0</v>
      </c>
      <c r="B28" s="824"/>
      <c r="C28" s="235"/>
      <c r="D28" s="235"/>
      <c r="E28" s="235"/>
      <c r="F28" s="130">
        <f t="shared" si="2"/>
        <v>0</v>
      </c>
      <c r="G28" s="148">
        <f t="shared" si="3"/>
      </c>
    </row>
    <row r="29" spans="1:7" ht="12.75">
      <c r="A29" s="823">
        <f>'II. Kurzbezeichnung'!A26</f>
        <v>0</v>
      </c>
      <c r="B29" s="824"/>
      <c r="C29" s="235"/>
      <c r="D29" s="235"/>
      <c r="E29" s="235"/>
      <c r="F29" s="130">
        <f t="shared" si="2"/>
        <v>0</v>
      </c>
      <c r="G29" s="148">
        <f t="shared" si="3"/>
      </c>
    </row>
    <row r="30" spans="1:7" ht="12.75">
      <c r="A30" s="823">
        <f>'II. Kurzbezeichnung'!A27</f>
        <v>0</v>
      </c>
      <c r="B30" s="824"/>
      <c r="C30" s="235"/>
      <c r="D30" s="235"/>
      <c r="E30" s="235"/>
      <c r="F30" s="130">
        <f t="shared" si="2"/>
        <v>0</v>
      </c>
      <c r="G30" s="148">
        <f t="shared" si="3"/>
      </c>
    </row>
    <row r="31" spans="1:7" ht="12.75">
      <c r="A31" s="823">
        <f>'II. Kurzbezeichnung'!A28</f>
        <v>0</v>
      </c>
      <c r="B31" s="824"/>
      <c r="C31" s="235"/>
      <c r="D31" s="235"/>
      <c r="E31" s="235"/>
      <c r="F31" s="130">
        <f t="shared" si="2"/>
        <v>0</v>
      </c>
      <c r="G31" s="148">
        <f t="shared" si="3"/>
      </c>
    </row>
    <row r="32" spans="1:7" ht="12.75">
      <c r="A32" s="823">
        <f>'II. Kurzbezeichnung'!A29</f>
        <v>0</v>
      </c>
      <c r="B32" s="824"/>
      <c r="C32" s="235"/>
      <c r="D32" s="235"/>
      <c r="E32" s="235"/>
      <c r="F32" s="130">
        <f t="shared" si="2"/>
        <v>0</v>
      </c>
      <c r="G32" s="148">
        <f t="shared" si="3"/>
      </c>
    </row>
    <row r="33" spans="1:7" ht="12.75">
      <c r="A33" s="823">
        <f>'II. Kurzbezeichnung'!A30</f>
        <v>0</v>
      </c>
      <c r="B33" s="824"/>
      <c r="C33" s="235"/>
      <c r="D33" s="235"/>
      <c r="E33" s="235"/>
      <c r="F33" s="130">
        <f t="shared" si="2"/>
        <v>0</v>
      </c>
      <c r="G33" s="148">
        <f t="shared" si="3"/>
      </c>
    </row>
    <row r="34" spans="1:7" ht="12.75">
      <c r="A34" s="823">
        <f>'II. Kurzbezeichnung'!A31</f>
        <v>0</v>
      </c>
      <c r="B34" s="824"/>
      <c r="C34" s="235"/>
      <c r="D34" s="235"/>
      <c r="E34" s="235"/>
      <c r="F34" s="130">
        <f t="shared" si="2"/>
        <v>0</v>
      </c>
      <c r="G34" s="148">
        <f t="shared" si="3"/>
      </c>
    </row>
    <row r="35" spans="1:7" ht="12.75">
      <c r="A35" s="823">
        <f>'II. Kurzbezeichnung'!A32</f>
        <v>0</v>
      </c>
      <c r="B35" s="824"/>
      <c r="C35" s="235"/>
      <c r="D35" s="235"/>
      <c r="E35" s="235"/>
      <c r="F35" s="130">
        <f t="shared" si="2"/>
        <v>0</v>
      </c>
      <c r="G35" s="148">
        <f t="shared" si="3"/>
      </c>
    </row>
    <row r="36" spans="1:7" ht="12.75">
      <c r="A36" s="823">
        <f>'II. Kurzbezeichnung'!A33</f>
        <v>0</v>
      </c>
      <c r="B36" s="824"/>
      <c r="C36" s="235"/>
      <c r="D36" s="235"/>
      <c r="E36" s="235"/>
      <c r="F36" s="130">
        <f t="shared" si="2"/>
        <v>0</v>
      </c>
      <c r="G36" s="148">
        <f t="shared" si="3"/>
      </c>
    </row>
    <row r="37" spans="1:7" ht="12.75">
      <c r="A37" s="823">
        <f>'II. Kurzbezeichnung'!A34</f>
        <v>0</v>
      </c>
      <c r="B37" s="824"/>
      <c r="C37" s="235"/>
      <c r="D37" s="235"/>
      <c r="E37" s="235"/>
      <c r="F37" s="130">
        <f t="shared" si="2"/>
        <v>0</v>
      </c>
      <c r="G37" s="148">
        <f t="shared" si="3"/>
      </c>
    </row>
    <row r="38" spans="1:7" ht="12.75">
      <c r="A38" s="823">
        <f>'II. Kurzbezeichnung'!A35</f>
        <v>0</v>
      </c>
      <c r="B38" s="824"/>
      <c r="C38" s="235"/>
      <c r="D38" s="235"/>
      <c r="E38" s="235"/>
      <c r="F38" s="130">
        <f t="shared" si="2"/>
        <v>0</v>
      </c>
      <c r="G38" s="148">
        <f t="shared" si="3"/>
      </c>
    </row>
    <row r="39" spans="1:7" ht="12.75">
      <c r="A39" s="823">
        <f>'II. Kurzbezeichnung'!A36</f>
        <v>0</v>
      </c>
      <c r="B39" s="824"/>
      <c r="C39" s="235"/>
      <c r="D39" s="235"/>
      <c r="E39" s="235"/>
      <c r="F39" s="130">
        <f t="shared" si="2"/>
        <v>0</v>
      </c>
      <c r="G39" s="148">
        <f t="shared" si="3"/>
      </c>
    </row>
    <row r="40" spans="1:7" ht="13.5" thickBot="1">
      <c r="A40" s="829">
        <f>'II. Kurzbezeichnung'!A37</f>
        <v>0</v>
      </c>
      <c r="B40" s="830"/>
      <c r="C40" s="291"/>
      <c r="D40" s="291"/>
      <c r="E40" s="291"/>
      <c r="F40" s="131">
        <f t="shared" si="2"/>
        <v>0</v>
      </c>
      <c r="G40" s="149">
        <f t="shared" si="3"/>
      </c>
    </row>
    <row r="41" spans="1:7" ht="13.5" thickBot="1">
      <c r="A41" s="758" t="s">
        <v>59</v>
      </c>
      <c r="B41" s="760"/>
      <c r="C41" s="128">
        <f>SUM(C26:C40)</f>
        <v>0</v>
      </c>
      <c r="D41" s="128">
        <f>SUM(D26:D40)</f>
        <v>0</v>
      </c>
      <c r="E41" s="128">
        <f>SUM(E26:E40)</f>
        <v>0</v>
      </c>
      <c r="F41" s="127">
        <f>SUM(F26:F40)</f>
        <v>0</v>
      </c>
      <c r="G41" s="147">
        <f>IF(ISERROR(F41/$F$41),"",(F41/$F$41))</f>
      </c>
    </row>
    <row r="42" spans="1:7" ht="12.75" customHeight="1" thickBot="1">
      <c r="A42" s="84"/>
      <c r="B42" s="70"/>
      <c r="C42" s="70"/>
      <c r="D42" s="70"/>
      <c r="E42" s="70"/>
      <c r="F42" s="70"/>
      <c r="G42" s="71"/>
    </row>
    <row r="43" spans="1:7" ht="40.5" customHeight="1" thickBot="1">
      <c r="A43" s="767" t="s">
        <v>259</v>
      </c>
      <c r="B43" s="770"/>
      <c r="C43" s="150">
        <f>C14-C41</f>
        <v>0</v>
      </c>
      <c r="D43" s="127">
        <f>D14-D41</f>
        <v>0</v>
      </c>
      <c r="E43" s="127">
        <f>E14-E41</f>
        <v>0</v>
      </c>
      <c r="F43" s="128">
        <f>F14-F41</f>
        <v>0</v>
      </c>
      <c r="G43" s="72"/>
    </row>
    <row r="44" spans="1:8" ht="12.75" customHeight="1">
      <c r="A44" s="84"/>
      <c r="B44" s="70"/>
      <c r="C44" s="70"/>
      <c r="D44" s="70"/>
      <c r="E44" s="70"/>
      <c r="F44" s="70"/>
      <c r="G44" s="70"/>
      <c r="H44" s="71"/>
    </row>
    <row r="45" spans="1:8" ht="12.75" customHeight="1">
      <c r="A45" s="84"/>
      <c r="B45" s="70"/>
      <c r="C45" s="70"/>
      <c r="D45" s="70"/>
      <c r="E45" s="70"/>
      <c r="F45" s="70"/>
      <c r="G45" s="70"/>
      <c r="H45" s="71"/>
    </row>
    <row r="46" spans="1:8" ht="15.75" customHeight="1" thickBot="1">
      <c r="A46" s="96" t="s">
        <v>255</v>
      </c>
      <c r="B46" s="70"/>
      <c r="C46" s="70"/>
      <c r="D46" s="70"/>
      <c r="E46" s="70"/>
      <c r="F46" s="70"/>
      <c r="G46" s="70"/>
      <c r="H46" s="71"/>
    </row>
    <row r="47" spans="1:7" ht="15.75" thickBot="1">
      <c r="A47" s="787" t="s">
        <v>79</v>
      </c>
      <c r="B47" s="790"/>
      <c r="C47" s="790"/>
      <c r="D47" s="790"/>
      <c r="E47" s="790"/>
      <c r="F47" s="790"/>
      <c r="G47" s="791"/>
    </row>
    <row r="48" spans="1:7" ht="13.5" customHeight="1" thickBot="1">
      <c r="A48" s="284" t="s">
        <v>101</v>
      </c>
      <c r="B48" s="286"/>
      <c r="C48" s="145" t="s">
        <v>39</v>
      </c>
      <c r="D48" s="145" t="s">
        <v>37</v>
      </c>
      <c r="E48" s="145" t="s">
        <v>38</v>
      </c>
      <c r="F48" s="145" t="s">
        <v>44</v>
      </c>
      <c r="G48" s="146" t="s">
        <v>0</v>
      </c>
    </row>
    <row r="49" spans="1:7" ht="12.75">
      <c r="A49" s="836" t="str">
        <f>'II. Kurzbezeichnung'!A8</f>
        <v>PM</v>
      </c>
      <c r="B49" s="837"/>
      <c r="C49" s="234"/>
      <c r="D49" s="234"/>
      <c r="E49" s="234"/>
      <c r="F49" s="130">
        <f>SUM(C49:E49)</f>
        <v>0</v>
      </c>
      <c r="G49" s="148">
        <f>IF(ISERROR(F49/$F$59),"",(F49/$F$59))</f>
      </c>
    </row>
    <row r="50" spans="1:12" ht="12.75">
      <c r="A50" s="823">
        <f>'II. Kurzbezeichnung'!A9</f>
        <v>0</v>
      </c>
      <c r="B50" s="824"/>
      <c r="C50" s="235"/>
      <c r="D50" s="235"/>
      <c r="E50" s="235"/>
      <c r="F50" s="130">
        <f>SUM(C50:E50)</f>
        <v>0</v>
      </c>
      <c r="G50" s="148">
        <f>IF(ISERROR(F50/$F$59),"",(F50/$F$59))</f>
      </c>
      <c r="H50" s="233"/>
      <c r="I50" s="233"/>
      <c r="J50" s="233"/>
      <c r="K50" s="233"/>
      <c r="L50" s="233"/>
    </row>
    <row r="51" spans="1:12" ht="12.75">
      <c r="A51" s="823">
        <f>'II. Kurzbezeichnung'!A10</f>
        <v>0</v>
      </c>
      <c r="B51" s="824"/>
      <c r="C51" s="235"/>
      <c r="D51" s="235"/>
      <c r="E51" s="235"/>
      <c r="F51" s="130">
        <f>SUM(C51:E51)</f>
        <v>0</v>
      </c>
      <c r="G51" s="148">
        <f>IF(ISERROR(F51/$F$59),"",(F51/$F$59))</f>
      </c>
      <c r="H51" s="233"/>
      <c r="I51" s="233"/>
      <c r="J51" s="233"/>
      <c r="K51" s="233"/>
      <c r="L51" s="233"/>
    </row>
    <row r="52" spans="1:12" ht="12.75">
      <c r="A52" s="823">
        <f>'II. Kurzbezeichnung'!A11</f>
        <v>0</v>
      </c>
      <c r="B52" s="824"/>
      <c r="C52" s="235"/>
      <c r="D52" s="235"/>
      <c r="E52" s="235"/>
      <c r="F52" s="130"/>
      <c r="G52" s="148"/>
      <c r="H52" s="233"/>
      <c r="I52" s="233"/>
      <c r="J52" s="233"/>
      <c r="K52" s="233"/>
      <c r="L52" s="233"/>
    </row>
    <row r="53" spans="1:12" ht="12.75">
      <c r="A53" s="823">
        <f>'II. Kurzbezeichnung'!A12</f>
        <v>0</v>
      </c>
      <c r="B53" s="824"/>
      <c r="C53" s="235"/>
      <c r="D53" s="235"/>
      <c r="E53" s="235"/>
      <c r="F53" s="130"/>
      <c r="G53" s="148"/>
      <c r="H53" s="233"/>
      <c r="I53" s="233"/>
      <c r="J53" s="233"/>
      <c r="K53" s="233"/>
      <c r="L53" s="233"/>
    </row>
    <row r="54" spans="1:12" ht="12.75">
      <c r="A54" s="823">
        <f>'II. Kurzbezeichnung'!A13</f>
        <v>0</v>
      </c>
      <c r="B54" s="824"/>
      <c r="C54" s="235"/>
      <c r="D54" s="235"/>
      <c r="E54" s="235"/>
      <c r="F54" s="130"/>
      <c r="G54" s="148"/>
      <c r="H54" s="233"/>
      <c r="I54" s="233"/>
      <c r="J54" s="233"/>
      <c r="K54" s="233"/>
      <c r="L54" s="233"/>
    </row>
    <row r="55" spans="1:12" ht="12.75">
      <c r="A55" s="823">
        <f>'II. Kurzbezeichnung'!A14</f>
        <v>0</v>
      </c>
      <c r="B55" s="824"/>
      <c r="C55" s="235"/>
      <c r="D55" s="235"/>
      <c r="E55" s="235"/>
      <c r="F55" s="130">
        <f>SUM(C55:E55)</f>
        <v>0</v>
      </c>
      <c r="G55" s="148">
        <f>IF(ISERROR(F55/$F$59),"",(F55/$F$59))</f>
      </c>
      <c r="H55" s="233"/>
      <c r="I55" s="233"/>
      <c r="J55" s="233"/>
      <c r="K55" s="233"/>
      <c r="L55" s="233"/>
    </row>
    <row r="56" spans="1:7" ht="12.75">
      <c r="A56" s="823">
        <f>'II. Kurzbezeichnung'!A15</f>
        <v>0</v>
      </c>
      <c r="B56" s="824"/>
      <c r="C56" s="235"/>
      <c r="D56" s="235"/>
      <c r="E56" s="235"/>
      <c r="F56" s="130">
        <f>SUM(C56:E56)</f>
        <v>0</v>
      </c>
      <c r="G56" s="148">
        <f>IF(ISERROR(F56/$F$59),"",(F56/$F$59))</f>
      </c>
    </row>
    <row r="57" spans="1:7" ht="12.75">
      <c r="A57" s="823">
        <f>'II. Kurzbezeichnung'!A16</f>
        <v>0</v>
      </c>
      <c r="B57" s="824"/>
      <c r="C57" s="235"/>
      <c r="D57" s="235"/>
      <c r="E57" s="235"/>
      <c r="F57" s="130">
        <f>SUM(C57:E57)</f>
        <v>0</v>
      </c>
      <c r="G57" s="148">
        <f>IF(ISERROR(F57/$F$59),"",(F57/$F$59))</f>
      </c>
    </row>
    <row r="58" spans="1:7" ht="13.5" thickBot="1">
      <c r="A58" s="829">
        <f>'II. Kurzbezeichnung'!A17</f>
        <v>0</v>
      </c>
      <c r="B58" s="830"/>
      <c r="C58" s="235"/>
      <c r="D58" s="235"/>
      <c r="E58" s="235"/>
      <c r="F58" s="130">
        <f>SUM(C58:E58)</f>
        <v>0</v>
      </c>
      <c r="G58" s="148">
        <f>IF(ISERROR(F58/$F$59),"",(F58/$F$59))</f>
      </c>
    </row>
    <row r="59" spans="1:7" ht="13.5" thickBot="1">
      <c r="A59" s="144" t="s">
        <v>59</v>
      </c>
      <c r="B59" s="263"/>
      <c r="C59" s="128">
        <f>SUM(C49:C58)</f>
        <v>0</v>
      </c>
      <c r="D59" s="128">
        <f>SUM(D49:D58)</f>
        <v>0</v>
      </c>
      <c r="E59" s="128">
        <f>SUM(E49:E58)</f>
        <v>0</v>
      </c>
      <c r="F59" s="127">
        <f>SUM(F49:F58)</f>
        <v>0</v>
      </c>
      <c r="G59" s="147">
        <f>IF(ISERROR(F59/$F$59),"",(F59/$F$59))</f>
      </c>
    </row>
    <row r="60" spans="1:7" ht="12.75" customHeight="1" thickBot="1">
      <c r="A60" s="84"/>
      <c r="B60" s="84"/>
      <c r="C60" s="70"/>
      <c r="D60" s="70"/>
      <c r="E60" s="70"/>
      <c r="F60" s="70"/>
      <c r="G60" s="71"/>
    </row>
    <row r="61" spans="1:7" ht="40.5" customHeight="1" thickBot="1">
      <c r="A61" s="767" t="s">
        <v>258</v>
      </c>
      <c r="B61" s="770"/>
      <c r="C61" s="150">
        <f>C14-C59</f>
        <v>0</v>
      </c>
      <c r="D61" s="150">
        <f>D14-D59</f>
        <v>0</v>
      </c>
      <c r="E61" s="150">
        <f>E14-E59</f>
        <v>0</v>
      </c>
      <c r="F61" s="150">
        <f>F14-F59</f>
        <v>0</v>
      </c>
      <c r="G61" s="72"/>
    </row>
    <row r="62" spans="1:11" ht="15.75">
      <c r="A62" s="18"/>
      <c r="B62" s="20"/>
      <c r="C62" s="20"/>
      <c r="D62" s="20"/>
      <c r="G62" s="20"/>
      <c r="H62" s="20"/>
      <c r="I62" s="701"/>
      <c r="J62" s="701"/>
      <c r="K62" s="701"/>
    </row>
    <row r="63" spans="1:10" ht="15.75" thickBot="1">
      <c r="A63" s="96" t="s">
        <v>256</v>
      </c>
      <c r="B63" s="20"/>
      <c r="C63" s="20"/>
      <c r="D63" s="20"/>
      <c r="E63" s="20"/>
      <c r="F63" s="20"/>
      <c r="G63" s="20"/>
      <c r="H63" s="20"/>
      <c r="J63" s="59"/>
    </row>
    <row r="64" spans="1:8" ht="15.75" customHeight="1" thickBot="1">
      <c r="A64" s="787" t="s">
        <v>79</v>
      </c>
      <c r="B64" s="790"/>
      <c r="C64" s="790"/>
      <c r="D64" s="790"/>
      <c r="E64" s="790"/>
      <c r="F64" s="790"/>
      <c r="G64" s="790"/>
      <c r="H64" s="791"/>
    </row>
    <row r="65" spans="1:9" ht="36.75" customHeight="1">
      <c r="A65" s="846" t="s">
        <v>120</v>
      </c>
      <c r="B65" s="847"/>
      <c r="C65" s="844" t="s">
        <v>69</v>
      </c>
      <c r="D65" s="756" t="s">
        <v>126</v>
      </c>
      <c r="E65" s="844" t="s">
        <v>127</v>
      </c>
      <c r="F65" s="834" t="s">
        <v>128</v>
      </c>
      <c r="G65" s="756" t="s">
        <v>135</v>
      </c>
      <c r="H65" s="844" t="s">
        <v>137</v>
      </c>
      <c r="I65" s="20"/>
    </row>
    <row r="66" spans="1:8" ht="26.25" customHeight="1" thickBot="1">
      <c r="A66" s="848"/>
      <c r="B66" s="849"/>
      <c r="C66" s="845"/>
      <c r="D66" s="769"/>
      <c r="E66" s="845"/>
      <c r="F66" s="835"/>
      <c r="G66" s="769"/>
      <c r="H66" s="845"/>
    </row>
    <row r="67" spans="1:8" ht="12.75">
      <c r="A67" s="807">
        <f>'II. Kurzbezeichnung'!A23</f>
        <v>0</v>
      </c>
      <c r="B67" s="808"/>
      <c r="C67" s="299">
        <f>IF('II. Kurzbezeichnung'!A23=0,"",'II. Kurzbezeichnung'!B23)</f>
      </c>
      <c r="D67" s="226">
        <f>F26</f>
        <v>0</v>
      </c>
      <c r="E67" s="271">
        <f>'7. IST Eigenmittel PartnerInnen'!K7</f>
        <v>0</v>
      </c>
      <c r="F67" s="334">
        <f>D67-E67</f>
        <v>0</v>
      </c>
      <c r="G67" s="249">
        <f>IF(ISERROR(F67/D67),"",(F67/D67))</f>
      </c>
      <c r="H67" s="375">
        <f>IF(ISNA(VLOOKUP($C67,$A$140:$C$145,3,FALSE)),"",VLOOKUP($C67,$A$140:$C$145,3,FALSE))</f>
      </c>
    </row>
    <row r="68" spans="1:8" ht="12.75">
      <c r="A68" s="799">
        <f>'II. Kurzbezeichnung'!A24</f>
        <v>0</v>
      </c>
      <c r="B68" s="800"/>
      <c r="C68" s="300">
        <f>IF('II. Kurzbezeichnung'!A24=0,"",'II. Kurzbezeichnung'!B24)</f>
      </c>
      <c r="D68" s="227">
        <f aca="true" t="shared" si="4" ref="D68:D81">F27</f>
        <v>0</v>
      </c>
      <c r="E68" s="272">
        <f>'7. IST Eigenmittel PartnerInnen'!K8</f>
        <v>0</v>
      </c>
      <c r="F68" s="335">
        <f aca="true" t="shared" si="5" ref="F68:F73">D68-E68</f>
        <v>0</v>
      </c>
      <c r="G68" s="250">
        <f aca="true" t="shared" si="6" ref="G68:G82">IF(ISERROR(F68/D68),"",(F68/D68))</f>
      </c>
      <c r="H68" s="376">
        <f aca="true" t="shared" si="7" ref="H68:H81">IF(ISNA(VLOOKUP($C68,$A$140:$C$145,3,FALSE)),"",VLOOKUP($C68,$A$140:$C$145,3,FALSE))</f>
      </c>
    </row>
    <row r="69" spans="1:8" ht="12.75">
      <c r="A69" s="799">
        <f>'II. Kurzbezeichnung'!A25</f>
        <v>0</v>
      </c>
      <c r="B69" s="800"/>
      <c r="C69" s="300">
        <f>IF('II. Kurzbezeichnung'!A25=0,"",'II. Kurzbezeichnung'!B25)</f>
      </c>
      <c r="D69" s="227">
        <f t="shared" si="4"/>
        <v>0</v>
      </c>
      <c r="E69" s="272">
        <f>'7. IST Eigenmittel PartnerInnen'!K9</f>
        <v>0</v>
      </c>
      <c r="F69" s="335">
        <f t="shared" si="5"/>
        <v>0</v>
      </c>
      <c r="G69" s="250">
        <f t="shared" si="6"/>
      </c>
      <c r="H69" s="376">
        <f t="shared" si="7"/>
      </c>
    </row>
    <row r="70" spans="1:8" ht="12.75">
      <c r="A70" s="799">
        <f>'II. Kurzbezeichnung'!A26</f>
        <v>0</v>
      </c>
      <c r="B70" s="800"/>
      <c r="C70" s="300">
        <f>IF('II. Kurzbezeichnung'!A26=0,"",'II. Kurzbezeichnung'!B26)</f>
      </c>
      <c r="D70" s="227">
        <f t="shared" si="4"/>
        <v>0</v>
      </c>
      <c r="E70" s="272">
        <f>'7. IST Eigenmittel PartnerInnen'!K10</f>
        <v>0</v>
      </c>
      <c r="F70" s="335">
        <f t="shared" si="5"/>
        <v>0</v>
      </c>
      <c r="G70" s="250">
        <f t="shared" si="6"/>
      </c>
      <c r="H70" s="376">
        <f t="shared" si="7"/>
      </c>
    </row>
    <row r="71" spans="1:8" ht="12.75">
      <c r="A71" s="799">
        <f>'II. Kurzbezeichnung'!A27</f>
        <v>0</v>
      </c>
      <c r="B71" s="800"/>
      <c r="C71" s="300">
        <f>IF('II. Kurzbezeichnung'!A27=0,"",'II. Kurzbezeichnung'!B27)</f>
      </c>
      <c r="D71" s="227">
        <f t="shared" si="4"/>
        <v>0</v>
      </c>
      <c r="E71" s="272">
        <f>'7. IST Eigenmittel PartnerInnen'!K11</f>
        <v>0</v>
      </c>
      <c r="F71" s="335">
        <f t="shared" si="5"/>
        <v>0</v>
      </c>
      <c r="G71" s="250">
        <f t="shared" si="6"/>
      </c>
      <c r="H71" s="376">
        <f t="shared" si="7"/>
      </c>
    </row>
    <row r="72" spans="1:8" ht="12.75">
      <c r="A72" s="799">
        <f>'II. Kurzbezeichnung'!A28</f>
        <v>0</v>
      </c>
      <c r="B72" s="800"/>
      <c r="C72" s="300">
        <f>IF('II. Kurzbezeichnung'!A28=0,"",'II. Kurzbezeichnung'!B28)</f>
      </c>
      <c r="D72" s="227">
        <f t="shared" si="4"/>
        <v>0</v>
      </c>
      <c r="E72" s="272">
        <f>'7. IST Eigenmittel PartnerInnen'!K12</f>
        <v>0</v>
      </c>
      <c r="F72" s="335">
        <f t="shared" si="5"/>
        <v>0</v>
      </c>
      <c r="G72" s="250">
        <f t="shared" si="6"/>
      </c>
      <c r="H72" s="376">
        <f t="shared" si="7"/>
      </c>
    </row>
    <row r="73" spans="1:8" ht="12.75">
      <c r="A73" s="799">
        <f>'II. Kurzbezeichnung'!A29</f>
        <v>0</v>
      </c>
      <c r="B73" s="800"/>
      <c r="C73" s="300">
        <f>IF('II. Kurzbezeichnung'!A29=0,"",'II. Kurzbezeichnung'!B29)</f>
      </c>
      <c r="D73" s="227">
        <f t="shared" si="4"/>
        <v>0</v>
      </c>
      <c r="E73" s="272">
        <f>'7. IST Eigenmittel PartnerInnen'!K13</f>
        <v>0</v>
      </c>
      <c r="F73" s="335">
        <f t="shared" si="5"/>
        <v>0</v>
      </c>
      <c r="G73" s="250">
        <f t="shared" si="6"/>
      </c>
      <c r="H73" s="376">
        <f t="shared" si="7"/>
      </c>
    </row>
    <row r="74" spans="1:8" ht="12.75">
      <c r="A74" s="799">
        <f>'II. Kurzbezeichnung'!A30</f>
        <v>0</v>
      </c>
      <c r="B74" s="800"/>
      <c r="C74" s="300">
        <f>IF('II. Kurzbezeichnung'!A30=0,"",'II. Kurzbezeichnung'!B30)</f>
      </c>
      <c r="D74" s="227">
        <f t="shared" si="4"/>
        <v>0</v>
      </c>
      <c r="E74" s="272">
        <f>'7. IST Eigenmittel PartnerInnen'!K14</f>
        <v>0</v>
      </c>
      <c r="F74" s="335">
        <f aca="true" t="shared" si="8" ref="F74:F81">D74-E74</f>
        <v>0</v>
      </c>
      <c r="G74" s="250">
        <f t="shared" si="6"/>
      </c>
      <c r="H74" s="376">
        <f t="shared" si="7"/>
      </c>
    </row>
    <row r="75" spans="1:8" ht="12.75">
      <c r="A75" s="799">
        <f>'II. Kurzbezeichnung'!A31</f>
        <v>0</v>
      </c>
      <c r="B75" s="800"/>
      <c r="C75" s="300">
        <f>IF('II. Kurzbezeichnung'!A31=0,"",'II. Kurzbezeichnung'!B31)</f>
      </c>
      <c r="D75" s="227">
        <f t="shared" si="4"/>
        <v>0</v>
      </c>
      <c r="E75" s="272">
        <f>'7. IST Eigenmittel PartnerInnen'!K15</f>
        <v>0</v>
      </c>
      <c r="F75" s="335">
        <f t="shared" si="8"/>
        <v>0</v>
      </c>
      <c r="G75" s="250">
        <f t="shared" si="6"/>
      </c>
      <c r="H75" s="376">
        <f t="shared" si="7"/>
      </c>
    </row>
    <row r="76" spans="1:9" ht="12.75">
      <c r="A76" s="799">
        <f>'II. Kurzbezeichnung'!A32</f>
        <v>0</v>
      </c>
      <c r="B76" s="800"/>
      <c r="C76" s="300">
        <f>IF('II. Kurzbezeichnung'!A32=0,"",'II. Kurzbezeichnung'!B32)</f>
      </c>
      <c r="D76" s="227">
        <f t="shared" si="4"/>
        <v>0</v>
      </c>
      <c r="E76" s="272">
        <f>'7. IST Eigenmittel PartnerInnen'!K16</f>
        <v>0</v>
      </c>
      <c r="F76" s="335">
        <f t="shared" si="8"/>
        <v>0</v>
      </c>
      <c r="G76" s="250">
        <f t="shared" si="6"/>
      </c>
      <c r="H76" s="376">
        <f t="shared" si="7"/>
      </c>
      <c r="I76" s="229"/>
    </row>
    <row r="77" spans="1:8" ht="12.75">
      <c r="A77" s="799">
        <f>'II. Kurzbezeichnung'!A33</f>
        <v>0</v>
      </c>
      <c r="B77" s="800"/>
      <c r="C77" s="300">
        <f>IF('II. Kurzbezeichnung'!A33=0,"",'II. Kurzbezeichnung'!B33)</f>
      </c>
      <c r="D77" s="227">
        <f t="shared" si="4"/>
        <v>0</v>
      </c>
      <c r="E77" s="272">
        <f>'7. IST Eigenmittel PartnerInnen'!K17</f>
        <v>0</v>
      </c>
      <c r="F77" s="335">
        <f t="shared" si="8"/>
        <v>0</v>
      </c>
      <c r="G77" s="250">
        <f t="shared" si="6"/>
      </c>
      <c r="H77" s="376">
        <f t="shared" si="7"/>
      </c>
    </row>
    <row r="78" spans="1:8" ht="12.75">
      <c r="A78" s="799">
        <f>'II. Kurzbezeichnung'!A34</f>
        <v>0</v>
      </c>
      <c r="B78" s="800"/>
      <c r="C78" s="300">
        <f>IF('II. Kurzbezeichnung'!A34=0,"",'II. Kurzbezeichnung'!B34)</f>
      </c>
      <c r="D78" s="227">
        <f t="shared" si="4"/>
        <v>0</v>
      </c>
      <c r="E78" s="272">
        <f>'7. IST Eigenmittel PartnerInnen'!K18</f>
        <v>0</v>
      </c>
      <c r="F78" s="335">
        <f t="shared" si="8"/>
        <v>0</v>
      </c>
      <c r="G78" s="250">
        <f t="shared" si="6"/>
      </c>
      <c r="H78" s="376">
        <f t="shared" si="7"/>
      </c>
    </row>
    <row r="79" spans="1:8" ht="12.75">
      <c r="A79" s="799">
        <f>'II. Kurzbezeichnung'!A35</f>
        <v>0</v>
      </c>
      <c r="B79" s="800"/>
      <c r="C79" s="300">
        <f>IF('II. Kurzbezeichnung'!A35=0,"",'II. Kurzbezeichnung'!B35)</f>
      </c>
      <c r="D79" s="227">
        <f t="shared" si="4"/>
        <v>0</v>
      </c>
      <c r="E79" s="272">
        <f>'7. IST Eigenmittel PartnerInnen'!K19</f>
        <v>0</v>
      </c>
      <c r="F79" s="335">
        <f t="shared" si="8"/>
        <v>0</v>
      </c>
      <c r="G79" s="250">
        <f t="shared" si="6"/>
      </c>
      <c r="H79" s="376">
        <f t="shared" si="7"/>
      </c>
    </row>
    <row r="80" spans="1:8" ht="12.75">
      <c r="A80" s="799">
        <f>'II. Kurzbezeichnung'!A36</f>
        <v>0</v>
      </c>
      <c r="B80" s="800"/>
      <c r="C80" s="300">
        <f>IF('II. Kurzbezeichnung'!A36=0,"",'II. Kurzbezeichnung'!B36)</f>
      </c>
      <c r="D80" s="227">
        <f t="shared" si="4"/>
        <v>0</v>
      </c>
      <c r="E80" s="272">
        <f>'7. IST Eigenmittel PartnerInnen'!K20</f>
        <v>0</v>
      </c>
      <c r="F80" s="335">
        <f t="shared" si="8"/>
        <v>0</v>
      </c>
      <c r="G80" s="250">
        <f t="shared" si="6"/>
      </c>
      <c r="H80" s="376">
        <f t="shared" si="7"/>
      </c>
    </row>
    <row r="81" spans="1:8" ht="13.5" thickBot="1">
      <c r="A81" s="799">
        <f>'II. Kurzbezeichnung'!A37</f>
        <v>0</v>
      </c>
      <c r="B81" s="800"/>
      <c r="C81" s="301">
        <f>IF('II. Kurzbezeichnung'!A37=0,"",'II. Kurzbezeichnung'!B37)</f>
      </c>
      <c r="D81" s="227">
        <f t="shared" si="4"/>
        <v>0</v>
      </c>
      <c r="E81" s="272">
        <f>'7. IST Eigenmittel PartnerInnen'!K21</f>
        <v>0</v>
      </c>
      <c r="F81" s="336">
        <f t="shared" si="8"/>
        <v>0</v>
      </c>
      <c r="G81" s="251">
        <f t="shared" si="6"/>
      </c>
      <c r="H81" s="377">
        <f t="shared" si="7"/>
      </c>
    </row>
    <row r="82" spans="1:8" ht="13.5" thickBot="1">
      <c r="A82" s="809" t="s">
        <v>59</v>
      </c>
      <c r="B82" s="810" t="s">
        <v>6</v>
      </c>
      <c r="C82" s="230"/>
      <c r="D82" s="231">
        <f>SUM(D67:D81)</f>
        <v>0</v>
      </c>
      <c r="E82" s="231">
        <f>SUM(E67:E81)</f>
        <v>0</v>
      </c>
      <c r="F82" s="231">
        <f>SUM(F67:F81)</f>
        <v>0</v>
      </c>
      <c r="G82" s="147">
        <f t="shared" si="6"/>
      </c>
      <c r="H82" s="231"/>
    </row>
    <row r="83" ht="13.5" thickBot="1"/>
    <row r="84" spans="1:7" ht="27.75" customHeight="1" thickBot="1">
      <c r="A84" s="767" t="s">
        <v>257</v>
      </c>
      <c r="B84" s="768"/>
      <c r="C84" s="768"/>
      <c r="D84" s="768"/>
      <c r="E84" s="770"/>
      <c r="F84" s="285">
        <f>F19-(E82+F82)</f>
        <v>0</v>
      </c>
      <c r="G84" s="253"/>
    </row>
    <row r="104" spans="1:4" ht="14.25">
      <c r="A104" s="22"/>
      <c r="B104" s="23"/>
      <c r="D104" s="70"/>
    </row>
    <row r="139" ht="13.5" customHeight="1" thickBot="1"/>
    <row r="140" spans="1:4" ht="12.75">
      <c r="A140" s="365" t="s">
        <v>148</v>
      </c>
      <c r="B140" s="366"/>
      <c r="C140" s="366"/>
      <c r="D140" s="367"/>
    </row>
    <row r="141" spans="1:4" ht="12.75">
      <c r="A141" s="368" t="s">
        <v>8</v>
      </c>
      <c r="B141" s="369"/>
      <c r="C141" s="370">
        <v>0.6</v>
      </c>
      <c r="D141" s="371"/>
    </row>
    <row r="142" spans="1:4" ht="12.75">
      <c r="A142" s="368" t="s">
        <v>9</v>
      </c>
      <c r="B142" s="369"/>
      <c r="C142" s="370">
        <v>0.5</v>
      </c>
      <c r="D142" s="371"/>
    </row>
    <row r="143" spans="1:4" ht="12.75">
      <c r="A143" s="368" t="s">
        <v>10</v>
      </c>
      <c r="B143" s="369"/>
      <c r="C143" s="370">
        <v>0.4</v>
      </c>
      <c r="D143" s="371"/>
    </row>
    <row r="144" spans="1:4" ht="12.75">
      <c r="A144" s="368" t="s">
        <v>131</v>
      </c>
      <c r="B144" s="369"/>
      <c r="C144" s="678">
        <v>0.7</v>
      </c>
      <c r="D144" s="371"/>
    </row>
    <row r="145" spans="1:4" ht="13.5" thickBot="1">
      <c r="A145" s="372" t="s">
        <v>130</v>
      </c>
      <c r="B145" s="373"/>
      <c r="C145" s="679">
        <v>0.6</v>
      </c>
      <c r="D145" s="374"/>
    </row>
  </sheetData>
  <mergeCells count="74">
    <mergeCell ref="A64:H64"/>
    <mergeCell ref="A61:B61"/>
    <mergeCell ref="A56:B56"/>
    <mergeCell ref="G65:G66"/>
    <mergeCell ref="H65:H66"/>
    <mergeCell ref="A65:B66"/>
    <mergeCell ref="C65:C66"/>
    <mergeCell ref="D65:D66"/>
    <mergeCell ref="E65:E66"/>
    <mergeCell ref="A57:B57"/>
    <mergeCell ref="A5:H5"/>
    <mergeCell ref="A24:G24"/>
    <mergeCell ref="A47:G47"/>
    <mergeCell ref="A49:B49"/>
    <mergeCell ref="A17:B17"/>
    <mergeCell ref="G8:H8"/>
    <mergeCell ref="G9:H9"/>
    <mergeCell ref="G15:H15"/>
    <mergeCell ref="G16:H16"/>
    <mergeCell ref="G17:H17"/>
    <mergeCell ref="G19:H19"/>
    <mergeCell ref="A31:B31"/>
    <mergeCell ref="A50:B50"/>
    <mergeCell ref="A51:B51"/>
    <mergeCell ref="A27:B27"/>
    <mergeCell ref="A29:B29"/>
    <mergeCell ref="A43:B43"/>
    <mergeCell ref="A21:B21"/>
    <mergeCell ref="A26:B26"/>
    <mergeCell ref="A30:B30"/>
    <mergeCell ref="A52:B52"/>
    <mergeCell ref="A53:B53"/>
    <mergeCell ref="A54:B54"/>
    <mergeCell ref="A55:B55"/>
    <mergeCell ref="A76:B76"/>
    <mergeCell ref="A71:B71"/>
    <mergeCell ref="A72:B72"/>
    <mergeCell ref="A73:B73"/>
    <mergeCell ref="A81:B81"/>
    <mergeCell ref="A82:B82"/>
    <mergeCell ref="A77:B77"/>
    <mergeCell ref="A78:B78"/>
    <mergeCell ref="A79:B79"/>
    <mergeCell ref="A80:B80"/>
    <mergeCell ref="G6:H6"/>
    <mergeCell ref="A84:E84"/>
    <mergeCell ref="A68:B68"/>
    <mergeCell ref="A69:B69"/>
    <mergeCell ref="A70:B70"/>
    <mergeCell ref="A67:B67"/>
    <mergeCell ref="A74:B74"/>
    <mergeCell ref="A75:B75"/>
    <mergeCell ref="F65:F66"/>
    <mergeCell ref="G12:H12"/>
    <mergeCell ref="G1:J1"/>
    <mergeCell ref="A40:B40"/>
    <mergeCell ref="A36:B36"/>
    <mergeCell ref="A37:B37"/>
    <mergeCell ref="A38:B38"/>
    <mergeCell ref="A39:B39"/>
    <mergeCell ref="A32:B32"/>
    <mergeCell ref="A33:B33"/>
    <mergeCell ref="A34:B34"/>
    <mergeCell ref="G13:H13"/>
    <mergeCell ref="G7:H7"/>
    <mergeCell ref="I62:K62"/>
    <mergeCell ref="A35:B35"/>
    <mergeCell ref="G18:H18"/>
    <mergeCell ref="A28:B28"/>
    <mergeCell ref="G14:H14"/>
    <mergeCell ref="A41:B41"/>
    <mergeCell ref="G10:H10"/>
    <mergeCell ref="G11:H11"/>
    <mergeCell ref="A58:B58"/>
  </mergeCells>
  <printOptions/>
  <pageMargins left="0.65" right="0.25" top="1" bottom="0.984251968503937" header="0.5118110236220472" footer="0.5118110236220472"/>
  <pageSetup fitToHeight="1" fitToWidth="1" horizontalDpi="600" verticalDpi="600" orientation="portrait" paperSize="9" scale="55" r:id="rId1"/>
  <headerFooter alignWithMargins="0">
    <oddHeader>&amp;R&amp;D</oddHeader>
    <oddFooter>&amp;L&amp;F/&amp;A&amp;RSeite &amp;P von &amp;N</oddFooter>
  </headerFooter>
  <ignoredErrors>
    <ignoredError sqref="C67:C81 F82 D82 E82 A82:C82 A67:B81 D67:D81 E68:E81 G67:G81 F68:F8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kainz</dc:creator>
  <cp:keywords/>
  <dc:description/>
  <cp:lastModifiedBy>AMM</cp:lastModifiedBy>
  <cp:lastPrinted>2009-07-17T11:56:29Z</cp:lastPrinted>
  <dcterms:created xsi:type="dcterms:W3CDTF">2004-02-13T09:54:34Z</dcterms:created>
  <dcterms:modified xsi:type="dcterms:W3CDTF">2010-07-02T08:00:42Z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