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TP\Breitband\7_Ausschreibungen_BBA2030\OpenNet_2030_4.AS_OÖ_LS\71_Hauptdokumente\Finanzierungsplan\Entwürfe\"/>
    </mc:Choice>
  </mc:AlternateContent>
  <xr:revisionPtr revIDLastSave="0" documentId="13_ncr:1_{972A016A-EEC6-48A7-BF29-232A8A817BAE}"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22" i="1" l="1"/>
  <c r="AR22" i="1"/>
  <c r="W22" i="1"/>
  <c r="X22" i="1"/>
  <c r="Y22" i="1"/>
  <c r="Z22" i="1"/>
  <c r="AA22" i="1"/>
  <c r="AB22" i="1"/>
  <c r="AC22" i="1"/>
  <c r="AD22" i="1"/>
  <c r="AE22" i="1"/>
  <c r="AF22" i="1"/>
  <c r="AG22" i="1"/>
  <c r="AH22" i="1"/>
  <c r="AI22" i="1"/>
  <c r="AJ22" i="1"/>
  <c r="AK22" i="1"/>
  <c r="AL22" i="1"/>
  <c r="AM22" i="1"/>
  <c r="AN22" i="1"/>
  <c r="AO22" i="1"/>
  <c r="X20" i="1"/>
  <c r="Y20" i="1"/>
  <c r="Z20" i="1"/>
  <c r="AA20" i="1"/>
  <c r="AB20" i="1"/>
  <c r="AC20" i="1"/>
  <c r="AD20" i="1"/>
  <c r="AE20" i="1"/>
  <c r="AF20" i="1"/>
  <c r="AG20" i="1"/>
  <c r="AH20" i="1"/>
  <c r="AI20" i="1"/>
  <c r="AJ20" i="1"/>
  <c r="AK20" i="1"/>
  <c r="AL20" i="1"/>
  <c r="AM20" i="1"/>
  <c r="AN20" i="1"/>
  <c r="AO20" i="1"/>
  <c r="Y19" i="1"/>
  <c r="Z19" i="1"/>
  <c r="AA19" i="1"/>
  <c r="AB19" i="1"/>
  <c r="AC19" i="1"/>
  <c r="AD19" i="1"/>
  <c r="AE19" i="1"/>
  <c r="AF19" i="1"/>
  <c r="AG19" i="1"/>
  <c r="AH19" i="1"/>
  <c r="AI19" i="1"/>
  <c r="AJ19" i="1"/>
  <c r="AK19" i="1"/>
  <c r="AL19" i="1"/>
  <c r="AM19" i="1"/>
  <c r="AN19" i="1"/>
  <c r="AO19" i="1"/>
  <c r="AP19" i="1"/>
  <c r="AQ19" i="1"/>
  <c r="AR19" i="1"/>
  <c r="Y18" i="1"/>
  <c r="Z18" i="1"/>
  <c r="AA18" i="1"/>
  <c r="AB18" i="1"/>
  <c r="AC18" i="1"/>
  <c r="AD18" i="1"/>
  <c r="AE18" i="1"/>
  <c r="AF18" i="1"/>
  <c r="AG18" i="1"/>
  <c r="AH18" i="1"/>
  <c r="AI18" i="1"/>
  <c r="AJ18" i="1"/>
  <c r="AK18" i="1"/>
  <c r="AL18" i="1"/>
  <c r="AM18" i="1"/>
  <c r="AN18" i="1"/>
  <c r="AO18" i="1"/>
  <c r="Z108" i="1" l="1"/>
  <c r="AA108" i="1"/>
  <c r="AB108" i="1"/>
  <c r="AC108" i="1"/>
  <c r="AD108" i="1"/>
  <c r="AE108" i="1"/>
  <c r="AF108" i="1"/>
  <c r="AG108" i="1"/>
  <c r="AH108" i="1"/>
  <c r="AI108" i="1"/>
  <c r="AJ108" i="1"/>
  <c r="AK108" i="1"/>
  <c r="AL108" i="1"/>
  <c r="AM108" i="1"/>
  <c r="AN108" i="1"/>
  <c r="AO108" i="1"/>
  <c r="AP108" i="1"/>
  <c r="AP18" i="1" s="1"/>
  <c r="AP20" i="1" s="1"/>
  <c r="AP22" i="1" s="1"/>
  <c r="AQ108" i="1"/>
  <c r="AQ18" i="1" s="1"/>
  <c r="AQ20" i="1" s="1"/>
  <c r="AR108" i="1"/>
  <c r="AR18" i="1" s="1"/>
  <c r="AR20" i="1" s="1"/>
  <c r="Z90" i="1"/>
  <c r="AA90" i="1"/>
  <c r="AB90" i="1"/>
  <c r="AC90" i="1"/>
  <c r="AD90" i="1"/>
  <c r="AE90" i="1"/>
  <c r="AF90" i="1"/>
  <c r="AG90" i="1"/>
  <c r="AH90" i="1"/>
  <c r="AI90" i="1"/>
  <c r="AJ90" i="1"/>
  <c r="AK90" i="1"/>
  <c r="AL90" i="1"/>
  <c r="AM90" i="1"/>
  <c r="AN90" i="1"/>
  <c r="AO90" i="1"/>
  <c r="AP90" i="1"/>
  <c r="AQ90" i="1"/>
  <c r="AR90" i="1"/>
  <c r="D46" i="1" l="1"/>
  <c r="E33" i="1"/>
  <c r="E32" i="1"/>
  <c r="E31" i="1"/>
  <c r="E30" i="1"/>
  <c r="E29" i="1"/>
  <c r="E28" i="1"/>
  <c r="AA21" i="1" l="1"/>
  <c r="AB21" i="1"/>
  <c r="AC21" i="1"/>
  <c r="AD21" i="1"/>
  <c r="AE21" i="1"/>
  <c r="AF21" i="1"/>
  <c r="AG21" i="1"/>
  <c r="AH21" i="1"/>
  <c r="AI21" i="1"/>
  <c r="AJ21" i="1"/>
  <c r="AK21" i="1"/>
  <c r="AL21" i="1"/>
  <c r="AM21" i="1"/>
  <c r="AN21" i="1"/>
  <c r="AO21" i="1"/>
  <c r="AP21" i="1"/>
  <c r="AQ21" i="1"/>
  <c r="AR21" i="1"/>
  <c r="B58" i="1"/>
  <c r="G108" i="1" l="1"/>
  <c r="D49" i="1"/>
  <c r="Y108" i="1" l="1"/>
  <c r="X108" i="1"/>
  <c r="X18" i="1" s="1"/>
  <c r="W108" i="1"/>
  <c r="W18" i="1" s="1"/>
  <c r="V108" i="1"/>
  <c r="V18" i="1" s="1"/>
  <c r="U108" i="1"/>
  <c r="U18" i="1" s="1"/>
  <c r="T108" i="1"/>
  <c r="T18" i="1" s="1"/>
  <c r="S108" i="1"/>
  <c r="S18" i="1" s="1"/>
  <c r="R108" i="1"/>
  <c r="R18" i="1" s="1"/>
  <c r="Q108" i="1"/>
  <c r="Q18" i="1" s="1"/>
  <c r="P108" i="1"/>
  <c r="P18" i="1" s="1"/>
  <c r="O108" i="1"/>
  <c r="O18" i="1" s="1"/>
  <c r="N108" i="1"/>
  <c r="N18" i="1" s="1"/>
  <c r="M108" i="1"/>
  <c r="M18" i="1" s="1"/>
  <c r="L108" i="1"/>
  <c r="L18" i="1" s="1"/>
  <c r="K108" i="1"/>
  <c r="K18" i="1" s="1"/>
  <c r="J108" i="1"/>
  <c r="J18" i="1" s="1"/>
  <c r="I108" i="1"/>
  <c r="I18" i="1" s="1"/>
  <c r="H108" i="1"/>
  <c r="H18" i="1" s="1"/>
  <c r="G18" i="1"/>
  <c r="F108" i="1"/>
  <c r="F18" i="1" s="1"/>
  <c r="E108" i="1"/>
  <c r="E18" i="1" s="1"/>
  <c r="D108" i="1"/>
  <c r="D18" i="1" s="1"/>
  <c r="C108" i="1"/>
  <c r="C18" i="1" s="1"/>
  <c r="B108" i="1"/>
  <c r="B18" i="1" s="1"/>
  <c r="Y90" i="1"/>
  <c r="X90" i="1"/>
  <c r="X19" i="1" s="1"/>
  <c r="W90" i="1"/>
  <c r="W19" i="1" s="1"/>
  <c r="V90" i="1"/>
  <c r="V19" i="1" s="1"/>
  <c r="U90" i="1"/>
  <c r="U19" i="1" s="1"/>
  <c r="T90" i="1"/>
  <c r="T19" i="1" s="1"/>
  <c r="S90" i="1"/>
  <c r="S19" i="1" s="1"/>
  <c r="R90" i="1"/>
  <c r="Q90" i="1"/>
  <c r="Q19" i="1" s="1"/>
  <c r="P90" i="1"/>
  <c r="P19" i="1" s="1"/>
  <c r="O90" i="1"/>
  <c r="O19" i="1" s="1"/>
  <c r="N90" i="1"/>
  <c r="N19" i="1" s="1"/>
  <c r="M90" i="1"/>
  <c r="M19" i="1" s="1"/>
  <c r="L90" i="1"/>
  <c r="L19" i="1" s="1"/>
  <c r="K90" i="1"/>
  <c r="K19" i="1" s="1"/>
  <c r="J90" i="1"/>
  <c r="J19" i="1" s="1"/>
  <c r="I90" i="1"/>
  <c r="I19" i="1" s="1"/>
  <c r="H90" i="1"/>
  <c r="H19" i="1" s="1"/>
  <c r="G90" i="1"/>
  <c r="G19" i="1" s="1"/>
  <c r="F90" i="1"/>
  <c r="F19" i="1" s="1"/>
  <c r="E90" i="1"/>
  <c r="E19" i="1" s="1"/>
  <c r="D90" i="1"/>
  <c r="D19" i="1" s="1"/>
  <c r="C90" i="1"/>
  <c r="C19" i="1" s="1"/>
  <c r="B90" i="1"/>
  <c r="B19" i="1" s="1"/>
  <c r="D58" i="1"/>
  <c r="D56" i="1" s="1"/>
  <c r="C58" i="1"/>
  <c r="C56" i="1" s="1"/>
  <c r="B56" i="1"/>
  <c r="D48" i="1"/>
  <c r="E49" i="1" s="1"/>
  <c r="Z21" i="1"/>
  <c r="Y21" i="1"/>
  <c r="X21" i="1"/>
  <c r="W21" i="1"/>
  <c r="V21" i="1"/>
  <c r="U21" i="1"/>
  <c r="T21" i="1"/>
  <c r="S21" i="1"/>
  <c r="R21" i="1"/>
  <c r="Q21" i="1"/>
  <c r="P21" i="1"/>
  <c r="O21" i="1"/>
  <c r="N21" i="1"/>
  <c r="M21" i="1"/>
  <c r="L21" i="1"/>
  <c r="K21" i="1"/>
  <c r="J21" i="1"/>
  <c r="I21" i="1"/>
  <c r="H21" i="1"/>
  <c r="G21" i="1"/>
  <c r="F21" i="1"/>
  <c r="E21" i="1"/>
  <c r="D21" i="1"/>
  <c r="C21" i="1"/>
  <c r="B21" i="1"/>
  <c r="R19" i="1"/>
  <c r="D26" i="1" l="1"/>
  <c r="D17" i="1"/>
  <c r="B26" i="1"/>
  <c r="B17" i="1"/>
  <c r="C26" i="1"/>
  <c r="C17" i="1"/>
  <c r="V20" i="1"/>
  <c r="V22" i="1" s="1"/>
  <c r="C20" i="1"/>
  <c r="C34" i="1" s="1"/>
  <c r="C35" i="1" s="1"/>
  <c r="K20" i="1"/>
  <c r="K22" i="1" s="1"/>
  <c r="F20" i="1"/>
  <c r="N20" i="1"/>
  <c r="N22" i="1" s="1"/>
  <c r="Q20" i="1"/>
  <c r="Q22" i="1" s="1"/>
  <c r="L20" i="1"/>
  <c r="L22" i="1" s="1"/>
  <c r="T20" i="1"/>
  <c r="T22" i="1" s="1"/>
  <c r="D20" i="1"/>
  <c r="D34" i="1" s="1"/>
  <c r="S20" i="1"/>
  <c r="S22" i="1" s="1"/>
  <c r="P20" i="1"/>
  <c r="P22" i="1" s="1"/>
  <c r="H20" i="1"/>
  <c r="H22" i="1" s="1"/>
  <c r="I20" i="1"/>
  <c r="I22" i="1" s="1"/>
  <c r="E20" i="1"/>
  <c r="B20" i="1"/>
  <c r="B34" i="1" s="1"/>
  <c r="E34" i="1" s="1"/>
  <c r="J20" i="1"/>
  <c r="J22" i="1" s="1"/>
  <c r="R20" i="1"/>
  <c r="R22" i="1" s="1"/>
  <c r="M20" i="1"/>
  <c r="M22" i="1" s="1"/>
  <c r="U20" i="1"/>
  <c r="U22" i="1" s="1"/>
  <c r="G20" i="1"/>
  <c r="G22" i="1" s="1"/>
  <c r="O20" i="1"/>
  <c r="O22" i="1" s="1"/>
  <c r="W20" i="1"/>
  <c r="B41" i="1" l="1"/>
  <c r="E26" i="1"/>
  <c r="B35" i="1"/>
  <c r="D50" i="1"/>
  <c r="D51" i="1" s="1"/>
  <c r="F22" i="1"/>
  <c r="C22" i="1"/>
  <c r="D22" i="1"/>
  <c r="D35" i="1"/>
  <c r="E22" i="1"/>
  <c r="B22" i="1"/>
  <c r="B42" i="1" l="1"/>
  <c r="B43" i="1" s="1"/>
  <c r="E35" i="1"/>
  <c r="E36" i="1" s="1"/>
  <c r="B36" i="1"/>
  <c r="C36" i="1" s="1"/>
  <c r="E48" i="1" l="1"/>
  <c r="D36" i="1"/>
</calcChain>
</file>

<file path=xl/sharedStrings.xml><?xml version="1.0" encoding="utf-8"?>
<sst xmlns="http://schemas.openxmlformats.org/spreadsheetml/2006/main" count="85" uniqueCount="77">
  <si>
    <t>Hauptantrag eCall-Nr.:</t>
  </si>
  <si>
    <t>Kurztitel:</t>
  </si>
  <si>
    <t>FörderungswerberIn:</t>
  </si>
  <si>
    <t>Projektdauer (Angabe in Monaten):</t>
  </si>
  <si>
    <t>Finanzierungsplan</t>
  </si>
  <si>
    <t>Jahr</t>
  </si>
  <si>
    <t>Investitionen</t>
  </si>
  <si>
    <t>Einnahmen</t>
  </si>
  <si>
    <t>Ausgaben</t>
  </si>
  <si>
    <t>Einnahmenüberschuss</t>
  </si>
  <si>
    <t>Abzinsungsfaktor</t>
  </si>
  <si>
    <t>Barwert der Einnahmenüberschüsse</t>
  </si>
  <si>
    <t>Gesamtprojektkosten (Investitionen)</t>
  </si>
  <si>
    <t xml:space="preserve">abzgl. abgezinste Einnahmenüberschüsse </t>
  </si>
  <si>
    <t xml:space="preserve">Zinssatz: </t>
  </si>
  <si>
    <t>= Finanzierungslücke</t>
  </si>
  <si>
    <t>Kosten/Finanzierung/Förderung</t>
  </si>
  <si>
    <t>Förderungsquote in %</t>
  </si>
  <si>
    <t>Bitte tragen Sie hier die Förderungsquote lt. Vertragsentwurf ein.</t>
  </si>
  <si>
    <t>Bundesförderung in Euro</t>
  </si>
  <si>
    <t>Summe der weiteren Förderungen</t>
  </si>
  <si>
    <t>Führen Sie hier weitere Förderungen an, die für das betreffende Projekt bzw. Teile des betreffenden Projekts bereits gewährt wurden sowie Förderungen, welche Sie beantragt haben bzw. beabsichtigen zu beantragen.</t>
  </si>
  <si>
    <t>Restfinanzierung in Euro</t>
  </si>
  <si>
    <t>Restfinanzierung in %</t>
  </si>
  <si>
    <t>Tabelle 1: Investitionen</t>
  </si>
  <si>
    <t>Projektjahr</t>
  </si>
  <si>
    <t>Förderfähige Kosten</t>
  </si>
  <si>
    <t>Bitte tragen Sie hier die förderfähigen Investitionskosten lt. Vertragsentwurf ein. Teilen Sie diese auf die Laufzeit auf.</t>
  </si>
  <si>
    <t>Nicht förderfähige Kosten:</t>
  </si>
  <si>
    <t>Kosten für aktive Netzelemente</t>
  </si>
  <si>
    <t>Bitte tragen Sie hier die nicht förderfähigen Investitionskosten zur Umsetzung des Projekts getrennt nach Kostenart ein und teilen Sie diese gemäß der Ausbauplanung auf die Projektlaufzeit auf. Die Auflistung ist nur beispielhaft, Sie können auch eine andere Gliederung entsprechend Ihren internen Systemen verwenden und die angeführten Beispiele überschreiben. Ergänzen Sie weitere Zeilen, falls erforderlich.</t>
  </si>
  <si>
    <t>Beratungskosten</t>
  </si>
  <si>
    <t>Tabelle 2: Ausgaben</t>
  </si>
  <si>
    <t>Kosten für laufenden Betrieb</t>
  </si>
  <si>
    <t>Kosten für Instandhaltung, Reparaturen</t>
  </si>
  <si>
    <t>Kosten für Marketing und Vertrieb</t>
  </si>
  <si>
    <t>Summe Ausgaben</t>
  </si>
  <si>
    <t>Tabelle 3: Einnahmen</t>
  </si>
  <si>
    <t>Summe Einnahmen</t>
  </si>
  <si>
    <t>Mittelverwendung/Mittelherkunft</t>
  </si>
  <si>
    <t>Summe</t>
  </si>
  <si>
    <t>Mittelherkunft</t>
  </si>
  <si>
    <t>Weitere Finanzierungsquellen</t>
  </si>
  <si>
    <t>Summe Mittelherkunft</t>
  </si>
  <si>
    <t>freie Eigenmittel (zB Barreserven laut letztem Jahresabschluss)</t>
  </si>
  <si>
    <t>Frische Eigenkapital (geplante Kapitalmaßnahmen zur Projektfinanzierung)</t>
  </si>
  <si>
    <t>Kredite (geplante neue Kredite zur Projektfinanzierung)</t>
  </si>
  <si>
    <t>Geplante Eigenkapitalmaßnahmen zur Finanzierung des Projekts, wenn zB nicht ausreichend freie Eigenmittel vorhanden sind.</t>
  </si>
  <si>
    <t>Geplante Kredite zur Finanzierung des Projekts, wenn zB nicht ausreichend freie Eigenmittel vorhanden sind.</t>
  </si>
  <si>
    <t>Geplante weitere Förderungen des Projekts (außerhalb der FFG)</t>
  </si>
  <si>
    <t xml:space="preserve">Finanzierungsplan </t>
  </si>
  <si>
    <t>Bitte übertragen Sie den Wert "Finanzierungslücke" in den ECall!</t>
  </si>
  <si>
    <t>Als Nachweis legen Sie den letzten Jahresabschluss bei.</t>
  </si>
  <si>
    <t>Zusätzliche Kosten für Planung/Projektmanagement/Bauaufsicht (über 10 %)</t>
  </si>
  <si>
    <t>AfA Erweiterungsinvestitionen</t>
  </si>
  <si>
    <t>Kosten für Vorleistungsprodukte (Backhaul-Anbindung)</t>
  </si>
  <si>
    <t>Einnahmen aus Vorleistungsprodukten</t>
  </si>
  <si>
    <t>Erläuterungen zu den nicht förderbaren Kosten:</t>
  </si>
  <si>
    <t>Beispiele:</t>
  </si>
  <si>
    <t xml:space="preserve">Instandhaltung: angenommene Kosten /Haushalt/Monat </t>
  </si>
  <si>
    <t xml:space="preserve">Marketing und Vertrieb: angenommene Kosten /Haushalt/Monat </t>
  </si>
  <si>
    <t xml:space="preserve">Angenommene Teilnahmequote der Haushalte: </t>
  </si>
  <si>
    <t>Annahme jährliche Steigerung des Versorgungsgrades, und bis zu welchem Ausmaß</t>
  </si>
  <si>
    <t>Einmalige Anschlusskosten</t>
  </si>
  <si>
    <t>Angenommene Höhe der Einnahmen/Monat/Haushalt</t>
  </si>
  <si>
    <t>Die Auflistung der Ausgaben bzw. Einnahmen ist nur beispielhaft, Sie können auch eine andere Gliederung entsprechend Ihren internen Systemen verwenden und die angeführten Beispiele überschreiben.</t>
  </si>
  <si>
    <t>Bitte tragen Sie Erläuterungen zu ihren Angaben hier ein, die angeführten Beispiele können adaptiert bzw. überschrieben und Zeilen bei Bedarf ergänzt werden.</t>
  </si>
  <si>
    <t>Die Startrate ist im ersten Jahr, die weiteren Raten je nach Planung des Projektfortschritts einzutragen.</t>
  </si>
  <si>
    <t>Erläuterungen zur Berechnung der Ausgaben:</t>
  </si>
  <si>
    <t>Überschuss (kumuliert)</t>
  </si>
  <si>
    <t>Förderbare Investitionskosten</t>
  </si>
  <si>
    <t>Erläuterungen zur Berechnung der Einnahmen:</t>
  </si>
  <si>
    <r>
      <t>Mit diesem Finanzierungsplan über eine Laufzeit von 40 Jahren nach Projek</t>
    </r>
    <r>
      <rPr>
        <sz val="11"/>
        <color theme="1"/>
        <rFont val="Calibri"/>
        <family val="2"/>
      </rPr>
      <t xml:space="preserve">tabschluss belegen Sie die Finanzierungslücke, die eine Förderung Ihres Projektes rechtfertigt. Dabei können auch die nicht förderfähigen Kosten berücksichtigt werden.
Wir ersuchen Sie um eine möglichst realistische Planung für zumindest 7 Jahre nach der Investition. Ab dem 8. Jahr können </t>
    </r>
    <r>
      <rPr>
        <sz val="11"/>
        <rFont val="Calibri"/>
        <family val="2"/>
      </rPr>
      <t xml:space="preserve">die Werte des letzten Jahres linear auf die geforderten 40 Jahre fortgeschrieben werden.
Folgendes ist zu beachten: 
• </t>
    </r>
    <r>
      <rPr>
        <b/>
        <sz val="11"/>
        <rFont val="Calibri"/>
        <family val="2"/>
      </rPr>
      <t>Befüllen Sie nur die gelben Felder</t>
    </r>
    <r>
      <rPr>
        <b/>
        <sz val="11"/>
        <color rgb="FFFFFF00"/>
        <rFont val="Symbol"/>
        <family val="1"/>
        <charset val="2"/>
      </rPr>
      <t xml:space="preserve"> </t>
    </r>
    <r>
      <rPr>
        <b/>
        <sz val="14"/>
        <color rgb="FFFFFF00"/>
        <rFont val="Wingdings"/>
        <charset val="2"/>
      </rPr>
      <t>n</t>
    </r>
    <r>
      <rPr>
        <b/>
        <sz val="11"/>
        <rFont val="Calibri"/>
        <family val="2"/>
      </rPr>
      <t xml:space="preserve">  (Die Texte und Formeln der übrigen Feldern sind gesperrt). 
</t>
    </r>
    <r>
      <rPr>
        <sz val="11"/>
        <rFont val="Calibri"/>
        <family val="2"/>
      </rPr>
      <t>• Sobald die Projektdauer eingefügt wurde, werden die erforderlichen Felder gelb dargestellt.</t>
    </r>
    <r>
      <rPr>
        <sz val="11"/>
        <color theme="1"/>
        <rFont val="Calibri"/>
        <family val="2"/>
      </rPr>
      <t xml:space="preserve"> 
• Jahr 1= Jahr des Projektstarts , dies sollte dem GISPlan der Jahrestranchen entsprechen. 
• Sofern die vorhandene Anzahl der Zeilen in der Tabelle nicht ausreicht, erweitern Sie die Tabelle durch Einfügen von Zeilen. Achten Sie darauf, dass die Formelbezüge (z. B. Summenformel über eine Spalte) die neu eingefügten Zeilen mit einbeziehen!  </t>
    </r>
  </si>
  <si>
    <t>Förderungen FFG Breitband (OpenNet Oö. Lückenschluss)</t>
  </si>
  <si>
    <t>Weitere Förderungen</t>
  </si>
  <si>
    <r>
      <t>Bitte tragen Sie hier die Ausgaben (sämtliche Kosten für den laufenden Betrieb und die Instandhaltung, auch Management- und Personalkosten, Marketing etc.) für einen Zeitraum von</t>
    </r>
    <r>
      <rPr>
        <b/>
        <i/>
        <sz val="11"/>
        <rFont val="Calibri"/>
        <family val="2"/>
      </rPr>
      <t xml:space="preserve"> exakt </t>
    </r>
    <r>
      <rPr>
        <i/>
        <sz val="11"/>
        <rFont val="Calibri"/>
        <family val="2"/>
      </rPr>
      <t>40 Jahren nach Projektabschluss ein. Dazu zählen z. B. auch für die Einnahmenerzielung notwendige Erweiterungsinvestitionen (jedoch nur in Höhe der darauf entfallenden jährlichen Abschreibungen). Nicht als Ausgaben ansetzbar sind die auf die Anfangsinvestition (Projektkosten) entfallende Abschreibung sowie Finanzierungskosten und Kapitaltilgungen. Die Auflistung der Ausgaben ist nur beispielhaft, Sie können auch eine andere Gliederung entsprechend Ihren internen Systemen verwenden und die angeführten Beispiele überschreiben.</t>
    </r>
  </si>
  <si>
    <r>
      <t xml:space="preserve">Bitte tragen Sie hier die aus der Investition zu erzielenden Einnahmen für einen Zeitraum von </t>
    </r>
    <r>
      <rPr>
        <b/>
        <i/>
        <sz val="11"/>
        <rFont val="Calibri"/>
        <family val="2"/>
      </rPr>
      <t>exakt</t>
    </r>
    <r>
      <rPr>
        <b/>
        <i/>
        <sz val="11"/>
        <color rgb="FF00B0F0"/>
        <rFont val="Calibri"/>
        <family val="2"/>
      </rPr>
      <t xml:space="preserve"> </t>
    </r>
    <r>
      <rPr>
        <i/>
        <sz val="11"/>
        <rFont val="Calibri"/>
        <family val="2"/>
      </rPr>
      <t>40 Jahren nach Projektabschluss ein. Erläuterungen zur Einnahmenberechnung sind unter der Tabelle anzuführen. Wichtig ist, dass alle nach Realisierung der Ausbaumaßnahme erwarteten Einnahmen enthalten sind (Einnahmen auf dem Vorleistungs- und/oder Endkundenmarkt). Die Auflistung der Einnahmen ist nur beispielhaft, Sie können auch eine andere Gliederung entsprechend Ihren internen Systemen verwenden und die angeführten Beispiele überschreiben.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</si>
</sst>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00_-;\-* #,##0.000000_-;_-* &quot;-&quot;??_-;_-@_-"/>
    <numFmt numFmtId="165" formatCode="#,##0_ ;\-#,##0\ "/>
  </numFmts>
  <fonts count="23">
    <font>
      <sz val="11"/>
      <color theme="1"/>
      <name val="Calibri"/>
      <family val="2"/>
      <scheme val="minor"/>
    </font>
    <font>
      <sz val="12"/>
      <name val="Times New Roman"/>
      <family val="1"/>
    </font>
    <font>
      <b/>
      <sz val="18"/>
      <name val="Calibri"/>
      <family val="2"/>
    </font>
    <font>
      <b/>
      <sz val="12"/>
      <color rgb="FFFF0000"/>
      <name val="OpenSans"/>
    </font>
    <font>
      <b/>
      <sz val="11"/>
      <name val="Calibri"/>
      <family val="2"/>
    </font>
    <font>
      <sz val="11"/>
      <name val="Calibri"/>
      <family val="2"/>
    </font>
    <font>
      <sz val="11"/>
      <color theme="1"/>
      <name val="Calibri"/>
      <family val="2"/>
    </font>
    <font>
      <sz val="11"/>
      <color rgb="FF00B0F0"/>
      <name val="Calibri"/>
      <family val="2"/>
    </font>
    <font>
      <b/>
      <sz val="11"/>
      <color theme="1"/>
      <name val="Calibri"/>
      <family val="2"/>
    </font>
    <font>
      <b/>
      <sz val="11"/>
      <color theme="0"/>
      <name val="Calibri"/>
      <family val="2"/>
    </font>
    <font>
      <sz val="10"/>
      <name val="Calibri"/>
      <family val="2"/>
    </font>
    <font>
      <b/>
      <i/>
      <sz val="11"/>
      <color rgb="FF00B0F0"/>
      <name val="Calibri"/>
      <family val="2"/>
    </font>
    <font>
      <b/>
      <sz val="11"/>
      <color rgb="FF7030A0"/>
      <name val="Calibri"/>
      <family val="2"/>
    </font>
    <font>
      <b/>
      <sz val="12"/>
      <name val="Calibri"/>
      <family val="2"/>
    </font>
    <font>
      <i/>
      <sz val="11"/>
      <name val="Calibri"/>
      <family val="2"/>
    </font>
    <font>
      <i/>
      <sz val="11"/>
      <color theme="1"/>
      <name val="Calibri"/>
      <family val="2"/>
    </font>
    <font>
      <b/>
      <sz val="11"/>
      <color rgb="FFFF0000"/>
      <name val="Calibri"/>
      <family val="2"/>
    </font>
    <font>
      <sz val="12"/>
      <name val="Calibri"/>
      <family val="2"/>
    </font>
    <font>
      <b/>
      <i/>
      <sz val="11"/>
      <name val="Calibri"/>
      <family val="2"/>
    </font>
    <font>
      <b/>
      <sz val="11"/>
      <color rgb="FFFFFF00"/>
      <name val="Symbol"/>
      <family val="1"/>
      <charset val="2"/>
    </font>
    <font>
      <b/>
      <sz val="14"/>
      <color rgb="FFFFFF00"/>
      <name val="Wingdings"/>
      <charset val="2"/>
    </font>
    <font>
      <b/>
      <sz val="11"/>
      <color theme="1"/>
      <name val="Calibri"/>
      <family val="2"/>
      <scheme val="minor"/>
    </font>
    <font>
      <sz val="11"/>
      <color rgb="FFFF0000"/>
      <name val="Calibri"/>
      <family val="2"/>
    </font>
  </fonts>
  <fills count="10">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1" tint="0.499984740745262"/>
        <bgColor indexed="64"/>
      </patternFill>
    </fill>
  </fills>
  <borders count="48">
    <border>
      <left/>
      <right/>
      <top/>
      <bottom/>
      <diagonal/>
    </border>
    <border>
      <left/>
      <right/>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style="medium">
        <color indexed="64"/>
      </top>
      <bottom style="thin">
        <color auto="1"/>
      </bottom>
      <diagonal/>
    </border>
    <border>
      <left style="thin">
        <color auto="1"/>
      </left>
      <right style="medium">
        <color auto="1"/>
      </right>
      <top/>
      <bottom style="double">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164" fontId="10" fillId="2" borderId="14" xfId="2" applyNumberFormat="1" applyFont="1" applyFill="1" applyBorder="1" applyAlignment="1" applyProtection="1">
      <alignment wrapText="1"/>
    </xf>
    <xf numFmtId="164" fontId="10" fillId="2" borderId="15" xfId="2" applyNumberFormat="1" applyFont="1" applyFill="1" applyBorder="1" applyAlignment="1" applyProtection="1">
      <alignment wrapText="1"/>
    </xf>
    <xf numFmtId="165" fontId="4" fillId="2" borderId="16" xfId="2" applyNumberFormat="1" applyFont="1" applyFill="1" applyBorder="1" applyAlignment="1" applyProtection="1">
      <alignment wrapText="1"/>
    </xf>
    <xf numFmtId="10" fontId="7" fillId="5" borderId="22" xfId="3" applyNumberFormat="1" applyFont="1" applyFill="1" applyBorder="1" applyAlignment="1" applyProtection="1">
      <alignment horizontal="left" indent="2"/>
    </xf>
    <xf numFmtId="165" fontId="4" fillId="5" borderId="14" xfId="2" applyNumberFormat="1" applyFont="1" applyFill="1" applyBorder="1" applyAlignment="1" applyProtection="1">
      <alignment horizontal="right"/>
    </xf>
    <xf numFmtId="0" fontId="5" fillId="6" borderId="3" xfId="1" applyFont="1" applyFill="1" applyBorder="1" applyProtection="1">
      <protection locked="0"/>
    </xf>
    <xf numFmtId="10" fontId="13" fillId="6" borderId="3" xfId="1" applyNumberFormat="1" applyFont="1" applyFill="1" applyBorder="1" applyAlignment="1" applyProtection="1">
      <alignment wrapText="1"/>
      <protection locked="0"/>
    </xf>
    <xf numFmtId="3" fontId="5" fillId="6" borderId="3" xfId="1" applyNumberFormat="1" applyFont="1" applyFill="1" applyBorder="1" applyProtection="1">
      <protection locked="0"/>
    </xf>
    <xf numFmtId="3" fontId="5" fillId="6" borderId="32" xfId="1" applyNumberFormat="1" applyFont="1" applyFill="1" applyBorder="1" applyProtection="1">
      <protection locked="0"/>
    </xf>
    <xf numFmtId="3" fontId="5" fillId="6" borderId="4" xfId="1" applyNumberFormat="1" applyFont="1" applyFill="1" applyBorder="1" applyProtection="1">
      <protection locked="0"/>
    </xf>
    <xf numFmtId="3" fontId="17" fillId="6" borderId="3" xfId="1" applyNumberFormat="1" applyFont="1" applyFill="1" applyBorder="1" applyProtection="1">
      <protection locked="0"/>
    </xf>
    <xf numFmtId="0" fontId="5" fillId="6" borderId="32" xfId="1" applyFont="1" applyFill="1" applyBorder="1" applyProtection="1">
      <protection locked="0"/>
    </xf>
    <xf numFmtId="3" fontId="17" fillId="6" borderId="32" xfId="1" applyNumberFormat="1" applyFont="1" applyFill="1" applyBorder="1" applyProtection="1">
      <protection locked="0"/>
    </xf>
    <xf numFmtId="0" fontId="5" fillId="6" borderId="37" xfId="1" applyFont="1" applyFill="1" applyBorder="1" applyProtection="1">
      <protection locked="0"/>
    </xf>
    <xf numFmtId="3" fontId="5" fillId="6" borderId="35" xfId="1" applyNumberFormat="1" applyFont="1" applyFill="1" applyBorder="1" applyProtection="1">
      <protection locked="0"/>
    </xf>
    <xf numFmtId="3" fontId="4" fillId="6" borderId="3" xfId="1" applyNumberFormat="1" applyFont="1" applyFill="1" applyBorder="1" applyAlignment="1" applyProtection="1">
      <alignment wrapText="1"/>
      <protection locked="0"/>
    </xf>
    <xf numFmtId="3" fontId="4" fillId="2" borderId="2" xfId="1" applyNumberFormat="1" applyFont="1" applyFill="1" applyBorder="1" applyAlignment="1" applyProtection="1">
      <alignment wrapText="1"/>
    </xf>
    <xf numFmtId="3" fontId="5" fillId="6" borderId="3" xfId="1" applyNumberFormat="1" applyFont="1" applyFill="1" applyBorder="1" applyAlignment="1" applyProtection="1">
      <alignment wrapText="1"/>
      <protection locked="0"/>
    </xf>
    <xf numFmtId="0" fontId="2" fillId="0" borderId="0" xfId="1" applyFont="1" applyFill="1" applyProtection="1"/>
    <xf numFmtId="0" fontId="3" fillId="0" borderId="0" xfId="0" applyFont="1" applyProtection="1"/>
    <xf numFmtId="0" fontId="4" fillId="0" borderId="0" xfId="1" applyFont="1" applyProtection="1"/>
    <xf numFmtId="0" fontId="4" fillId="0" borderId="0" xfId="1" applyFont="1" applyFill="1" applyProtection="1"/>
    <xf numFmtId="0" fontId="8" fillId="0" borderId="0" xfId="0" applyFont="1" applyAlignment="1" applyProtection="1">
      <alignment vertical="center"/>
    </xf>
    <xf numFmtId="0" fontId="5" fillId="0" borderId="0" xfId="1" applyFont="1" applyProtection="1"/>
    <xf numFmtId="0" fontId="6" fillId="0" borderId="1" xfId="0" applyFont="1" applyBorder="1" applyProtection="1"/>
    <xf numFmtId="0" fontId="6" fillId="0" borderId="0" xfId="0" applyFont="1" applyProtection="1"/>
    <xf numFmtId="0" fontId="6" fillId="3" borderId="2" xfId="0" applyFont="1" applyFill="1" applyBorder="1" applyProtection="1"/>
    <xf numFmtId="0" fontId="6" fillId="3" borderId="3" xfId="0" applyFont="1" applyFill="1" applyBorder="1" applyProtection="1"/>
    <xf numFmtId="0" fontId="6" fillId="3" borderId="3" xfId="0" applyFont="1" applyFill="1" applyBorder="1" applyAlignment="1" applyProtection="1">
      <alignment wrapText="1"/>
    </xf>
    <xf numFmtId="0" fontId="6" fillId="3" borderId="4" xfId="0" applyFont="1" applyFill="1" applyBorder="1" applyAlignment="1" applyProtection="1">
      <alignment horizontal="left"/>
    </xf>
    <xf numFmtId="0" fontId="4" fillId="2" borderId="8" xfId="1" applyFont="1" applyFill="1" applyBorder="1" applyAlignment="1" applyProtection="1">
      <alignment wrapText="1"/>
    </xf>
    <xf numFmtId="0" fontId="4" fillId="0" borderId="9" xfId="1" applyFont="1" applyBorder="1" applyAlignment="1" applyProtection="1">
      <alignment wrapText="1"/>
    </xf>
    <xf numFmtId="0" fontId="4" fillId="5" borderId="9" xfId="1" applyFont="1" applyFill="1" applyBorder="1" applyAlignment="1" applyProtection="1">
      <alignment wrapText="1"/>
    </xf>
    <xf numFmtId="0" fontId="4" fillId="5" borderId="10" xfId="1" applyFont="1" applyFill="1" applyBorder="1" applyAlignment="1" applyProtection="1">
      <alignment wrapText="1"/>
    </xf>
    <xf numFmtId="0" fontId="5" fillId="0" borderId="0" xfId="1" applyFont="1" applyAlignment="1" applyProtection="1">
      <alignment horizontal="right" wrapText="1"/>
    </xf>
    <xf numFmtId="0" fontId="4" fillId="8" borderId="11" xfId="1" applyFont="1" applyFill="1" applyBorder="1" applyAlignment="1" applyProtection="1">
      <alignment wrapText="1"/>
    </xf>
    <xf numFmtId="3" fontId="4" fillId="8" borderId="3" xfId="1" applyNumberFormat="1" applyFont="1" applyFill="1" applyBorder="1" applyAlignment="1" applyProtection="1">
      <alignment wrapText="1"/>
    </xf>
    <xf numFmtId="3" fontId="4" fillId="9" borderId="3" xfId="1" applyNumberFormat="1" applyFont="1" applyFill="1" applyBorder="1" applyAlignment="1" applyProtection="1">
      <alignment wrapText="1"/>
    </xf>
    <xf numFmtId="3" fontId="4" fillId="9" borderId="12" xfId="1" applyNumberFormat="1" applyFont="1" applyFill="1" applyBorder="1" applyAlignment="1" applyProtection="1">
      <alignment wrapText="1"/>
    </xf>
    <xf numFmtId="0" fontId="4" fillId="0" borderId="0" xfId="1" applyFont="1" applyFill="1" applyAlignment="1" applyProtection="1">
      <alignment wrapText="1"/>
    </xf>
    <xf numFmtId="0" fontId="4" fillId="2" borderId="11" xfId="1" applyFont="1" applyFill="1" applyBorder="1" applyAlignment="1" applyProtection="1">
      <alignment wrapText="1"/>
    </xf>
    <xf numFmtId="3" fontId="4" fillId="2" borderId="3" xfId="1" applyNumberFormat="1" applyFont="1" applyFill="1" applyBorder="1" applyAlignment="1" applyProtection="1">
      <alignment wrapText="1"/>
    </xf>
    <xf numFmtId="3" fontId="4" fillId="2" borderId="12" xfId="1" applyNumberFormat="1" applyFont="1" applyFill="1" applyBorder="1" applyAlignment="1" applyProtection="1">
      <alignment wrapText="1"/>
    </xf>
    <xf numFmtId="0" fontId="4" fillId="0" borderId="0" xfId="1" applyFont="1" applyAlignment="1" applyProtection="1">
      <alignment wrapText="1"/>
    </xf>
    <xf numFmtId="0" fontId="4" fillId="2" borderId="13" xfId="1" applyFont="1" applyFill="1" applyBorder="1" applyAlignment="1" applyProtection="1">
      <alignment wrapText="1"/>
    </xf>
    <xf numFmtId="0" fontId="5" fillId="0" borderId="0" xfId="1" applyFont="1" applyAlignment="1" applyProtection="1">
      <alignment wrapText="1"/>
    </xf>
    <xf numFmtId="0" fontId="4" fillId="2" borderId="16" xfId="1" applyFont="1" applyFill="1" applyBorder="1" applyAlignment="1" applyProtection="1">
      <alignment wrapText="1"/>
    </xf>
    <xf numFmtId="0" fontId="4" fillId="2" borderId="9" xfId="1" applyFont="1" applyFill="1" applyBorder="1" applyAlignment="1" applyProtection="1">
      <alignment wrapText="1"/>
    </xf>
    <xf numFmtId="3" fontId="4" fillId="2" borderId="40" xfId="1" applyNumberFormat="1" applyFont="1" applyFill="1" applyBorder="1" applyAlignment="1" applyProtection="1">
      <alignment wrapText="1"/>
    </xf>
    <xf numFmtId="0" fontId="4" fillId="7" borderId="11" xfId="1" applyFont="1" applyFill="1" applyBorder="1" applyAlignment="1" applyProtection="1">
      <alignment wrapText="1"/>
    </xf>
    <xf numFmtId="3" fontId="4" fillId="7" borderId="3" xfId="1" applyNumberFormat="1" applyFont="1" applyFill="1" applyBorder="1" applyAlignment="1" applyProtection="1">
      <alignment wrapText="1"/>
    </xf>
    <xf numFmtId="3" fontId="4" fillId="7" borderId="40" xfId="1" applyNumberFormat="1" applyFont="1" applyFill="1" applyBorder="1" applyAlignment="1" applyProtection="1">
      <alignment wrapText="1"/>
    </xf>
    <xf numFmtId="0" fontId="4" fillId="0" borderId="0" xfId="1" applyFont="1" applyBorder="1" applyAlignment="1" applyProtection="1">
      <alignment wrapText="1"/>
    </xf>
    <xf numFmtId="0" fontId="0" fillId="0" borderId="0" xfId="0" applyBorder="1" applyAlignment="1" applyProtection="1">
      <alignment wrapText="1"/>
    </xf>
    <xf numFmtId="3" fontId="4" fillId="2" borderId="14" xfId="1" applyNumberFormat="1" applyFont="1" applyFill="1" applyBorder="1" applyAlignment="1" applyProtection="1">
      <alignment wrapText="1"/>
    </xf>
    <xf numFmtId="0" fontId="4" fillId="7" borderId="0" xfId="1" applyFont="1" applyFill="1" applyAlignment="1" applyProtection="1">
      <alignment wrapText="1"/>
    </xf>
    <xf numFmtId="3" fontId="4" fillId="7" borderId="42" xfId="1" applyNumberFormat="1" applyFont="1" applyFill="1" applyBorder="1" applyAlignment="1" applyProtection="1">
      <alignment wrapText="1"/>
    </xf>
    <xf numFmtId="3" fontId="4" fillId="7" borderId="41" xfId="1" applyNumberFormat="1" applyFont="1" applyFill="1" applyBorder="1" applyAlignment="1" applyProtection="1">
      <alignment wrapText="1"/>
    </xf>
    <xf numFmtId="0" fontId="4" fillId="2" borderId="3" xfId="1" applyFont="1" applyFill="1" applyBorder="1" applyAlignment="1" applyProtection="1">
      <alignment wrapText="1"/>
    </xf>
    <xf numFmtId="0" fontId="16" fillId="0" borderId="0" xfId="1" applyFont="1" applyAlignment="1" applyProtection="1">
      <alignment wrapText="1"/>
    </xf>
    <xf numFmtId="3" fontId="4" fillId="0" borderId="0" xfId="1" applyNumberFormat="1" applyFont="1" applyAlignment="1" applyProtection="1">
      <alignment wrapText="1"/>
    </xf>
    <xf numFmtId="165" fontId="4" fillId="0" borderId="0" xfId="2" applyNumberFormat="1" applyFont="1" applyFill="1" applyBorder="1" applyAlignment="1" applyProtection="1">
      <alignment wrapText="1"/>
    </xf>
    <xf numFmtId="0" fontId="6" fillId="0" borderId="17" xfId="0" applyFont="1" applyBorder="1" applyAlignment="1" applyProtection="1">
      <alignment horizontal="left"/>
    </xf>
    <xf numFmtId="0" fontId="6" fillId="0" borderId="0" xfId="0" applyFont="1" applyAlignment="1" applyProtection="1">
      <alignment horizontal="left"/>
    </xf>
    <xf numFmtId="4" fontId="5" fillId="0" borderId="0" xfId="1" applyNumberFormat="1" applyFont="1" applyAlignment="1" applyProtection="1">
      <alignment horizontal="left" indent="2"/>
    </xf>
    <xf numFmtId="0" fontId="5" fillId="5" borderId="18" xfId="1" applyFont="1" applyFill="1" applyBorder="1" applyProtection="1"/>
    <xf numFmtId="165" fontId="5" fillId="5" borderId="9" xfId="1" applyNumberFormat="1" applyFont="1" applyFill="1" applyBorder="1" applyAlignment="1" applyProtection="1">
      <alignment horizontal="right"/>
    </xf>
    <xf numFmtId="0" fontId="5" fillId="5" borderId="19" xfId="1" applyFont="1" applyFill="1" applyBorder="1" applyProtection="1"/>
    <xf numFmtId="4" fontId="5" fillId="5" borderId="20" xfId="1" applyNumberFormat="1" applyFont="1" applyFill="1" applyBorder="1" applyAlignment="1" applyProtection="1">
      <alignment horizontal="left" indent="2"/>
    </xf>
    <xf numFmtId="0" fontId="5" fillId="5" borderId="21" xfId="1" applyFont="1" applyFill="1" applyBorder="1" applyProtection="1"/>
    <xf numFmtId="165" fontId="5" fillId="5" borderId="3" xfId="1" applyNumberFormat="1" applyFont="1" applyFill="1" applyBorder="1" applyAlignment="1" applyProtection="1">
      <alignment horizontal="right"/>
    </xf>
    <xf numFmtId="0" fontId="5" fillId="5" borderId="0" xfId="1" applyFont="1" applyFill="1" applyProtection="1"/>
    <xf numFmtId="0" fontId="12" fillId="5" borderId="23" xfId="1" quotePrefix="1" applyFont="1" applyFill="1" applyBorder="1" applyProtection="1"/>
    <xf numFmtId="0" fontId="4" fillId="5" borderId="24" xfId="1" applyFont="1" applyFill="1" applyBorder="1" applyProtection="1"/>
    <xf numFmtId="4" fontId="4" fillId="5" borderId="25" xfId="1" applyNumberFormat="1" applyFont="1" applyFill="1" applyBorder="1" applyAlignment="1" applyProtection="1">
      <alignment horizontal="left" indent="2"/>
    </xf>
    <xf numFmtId="0" fontId="12" fillId="0" borderId="0" xfId="1" applyFont="1" applyProtection="1"/>
    <xf numFmtId="3" fontId="13" fillId="5" borderId="3" xfId="1" applyNumberFormat="1" applyFont="1" applyFill="1" applyBorder="1" applyAlignment="1" applyProtection="1">
      <alignment wrapText="1"/>
    </xf>
    <xf numFmtId="165" fontId="5" fillId="0" borderId="0" xfId="1" applyNumberFormat="1" applyFont="1" applyProtection="1"/>
    <xf numFmtId="0" fontId="16" fillId="0" borderId="0" xfId="1" applyFont="1" applyProtection="1"/>
    <xf numFmtId="9" fontId="13" fillId="5" borderId="3" xfId="1" applyNumberFormat="1" applyFont="1" applyFill="1" applyBorder="1" applyAlignment="1" applyProtection="1">
      <alignment wrapText="1"/>
    </xf>
    <xf numFmtId="0" fontId="5" fillId="0" borderId="1" xfId="1" applyFont="1" applyBorder="1" applyProtection="1"/>
    <xf numFmtId="0" fontId="4" fillId="5" borderId="3" xfId="1" applyFont="1" applyFill="1" applyBorder="1" applyAlignment="1" applyProtection="1">
      <alignment wrapText="1"/>
    </xf>
    <xf numFmtId="3" fontId="4" fillId="5" borderId="3" xfId="1" applyNumberFormat="1" applyFont="1" applyFill="1" applyBorder="1" applyAlignment="1" applyProtection="1">
      <alignment wrapText="1"/>
    </xf>
    <xf numFmtId="0" fontId="4" fillId="5" borderId="3" xfId="1" applyFont="1" applyFill="1" applyBorder="1" applyProtection="1"/>
    <xf numFmtId="0" fontId="14" fillId="0" borderId="0" xfId="1" applyFont="1" applyProtection="1"/>
    <xf numFmtId="0" fontId="15" fillId="0" borderId="0" xfId="0" applyFont="1" applyAlignment="1" applyProtection="1">
      <alignment vertical="top"/>
    </xf>
    <xf numFmtId="0" fontId="15" fillId="0" borderId="0" xfId="0" applyFont="1" applyProtection="1"/>
    <xf numFmtId="0" fontId="4" fillId="5" borderId="2" xfId="1" applyFont="1" applyFill="1" applyBorder="1" applyAlignment="1" applyProtection="1">
      <alignment wrapText="1"/>
    </xf>
    <xf numFmtId="0" fontId="4" fillId="5" borderId="36" xfId="1" applyFont="1" applyFill="1" applyBorder="1" applyAlignment="1" applyProtection="1">
      <alignment wrapText="1"/>
    </xf>
    <xf numFmtId="0" fontId="4" fillId="5" borderId="13" xfId="1" applyFont="1" applyFill="1" applyBorder="1" applyProtection="1"/>
    <xf numFmtId="3" fontId="4" fillId="5" borderId="14" xfId="1" applyNumberFormat="1" applyFont="1" applyFill="1" applyBorder="1" applyProtection="1"/>
    <xf numFmtId="3" fontId="4" fillId="5" borderId="38" xfId="1" applyNumberFormat="1" applyFont="1" applyFill="1" applyBorder="1" applyProtection="1"/>
    <xf numFmtId="0" fontId="4" fillId="5" borderId="39" xfId="1" applyFont="1" applyFill="1" applyBorder="1" applyAlignment="1" applyProtection="1">
      <alignment wrapText="1"/>
    </xf>
    <xf numFmtId="0" fontId="4" fillId="5" borderId="0" xfId="1" applyFont="1" applyFill="1" applyBorder="1" applyProtection="1"/>
    <xf numFmtId="0" fontId="17" fillId="6" borderId="3" xfId="1" applyFont="1" applyFill="1" applyBorder="1" applyProtection="1">
      <protection locked="0"/>
    </xf>
    <xf numFmtId="3" fontId="17" fillId="6" borderId="26" xfId="1" applyNumberFormat="1" applyFont="1" applyFill="1" applyBorder="1" applyProtection="1">
      <protection locked="0"/>
    </xf>
    <xf numFmtId="3" fontId="17" fillId="6" borderId="33" xfId="1" applyNumberFormat="1" applyFont="1" applyFill="1" applyBorder="1" applyProtection="1">
      <protection locked="0"/>
    </xf>
    <xf numFmtId="3" fontId="5" fillId="6" borderId="33" xfId="1" applyNumberFormat="1" applyFont="1" applyFill="1" applyBorder="1" applyProtection="1">
      <protection locked="0"/>
    </xf>
    <xf numFmtId="0" fontId="5" fillId="6" borderId="3" xfId="1" applyFont="1" applyFill="1" applyBorder="1" applyAlignment="1" applyProtection="1">
      <alignment wrapText="1"/>
      <protection locked="0"/>
    </xf>
    <xf numFmtId="0" fontId="5" fillId="6" borderId="4" xfId="1" applyFont="1" applyFill="1" applyBorder="1" applyProtection="1">
      <protection locked="0"/>
    </xf>
    <xf numFmtId="0" fontId="4" fillId="5" borderId="46" xfId="1" applyFont="1" applyFill="1" applyBorder="1" applyAlignment="1" applyProtection="1">
      <alignment wrapText="1"/>
    </xf>
    <xf numFmtId="0" fontId="5" fillId="0" borderId="0" xfId="1" applyFont="1" applyBorder="1" applyProtection="1"/>
    <xf numFmtId="165" fontId="4" fillId="2" borderId="47" xfId="2" applyNumberFormat="1" applyFont="1" applyFill="1" applyBorder="1" applyAlignment="1" applyProtection="1">
      <alignment wrapText="1"/>
    </xf>
    <xf numFmtId="0" fontId="14" fillId="5" borderId="3" xfId="1" applyFont="1" applyFill="1" applyBorder="1" applyAlignment="1" applyProtection="1"/>
    <xf numFmtId="0" fontId="15" fillId="5" borderId="3" xfId="0" applyFont="1" applyFill="1" applyBorder="1" applyAlignment="1" applyProtection="1"/>
    <xf numFmtId="0" fontId="0" fillId="0" borderId="3" xfId="0" applyBorder="1" applyAlignment="1" applyProtection="1"/>
    <xf numFmtId="0" fontId="5" fillId="6" borderId="3" xfId="1" applyFont="1" applyFill="1" applyBorder="1" applyAlignment="1" applyProtection="1">
      <protection locked="0"/>
    </xf>
    <xf numFmtId="0" fontId="0" fillId="6" borderId="3" xfId="0" applyFill="1" applyBorder="1" applyAlignment="1" applyProtection="1">
      <protection locked="0"/>
    </xf>
    <xf numFmtId="0" fontId="5" fillId="2" borderId="0" xfId="1" applyFont="1" applyFill="1" applyAlignment="1" applyProtection="1"/>
    <xf numFmtId="0" fontId="0" fillId="2" borderId="0" xfId="0" applyFill="1" applyAlignment="1" applyProtection="1"/>
    <xf numFmtId="0" fontId="0" fillId="0" borderId="0" xfId="0" applyAlignment="1" applyProtection="1"/>
    <xf numFmtId="0" fontId="22" fillId="6" borderId="3" xfId="1" applyFont="1" applyFill="1" applyBorder="1" applyAlignment="1" applyProtection="1">
      <protection locked="0"/>
    </xf>
    <xf numFmtId="0" fontId="4" fillId="6" borderId="3" xfId="1" applyFont="1" applyFill="1" applyBorder="1" applyAlignment="1" applyProtection="1">
      <protection locked="0"/>
    </xf>
    <xf numFmtId="0" fontId="21" fillId="6" borderId="3" xfId="0" applyFont="1" applyFill="1" applyBorder="1" applyAlignment="1" applyProtection="1">
      <protection locked="0"/>
    </xf>
    <xf numFmtId="0" fontId="5" fillId="0" borderId="33" xfId="1" applyFont="1" applyFill="1" applyBorder="1" applyAlignment="1" applyProtection="1">
      <alignment vertical="top" wrapText="1"/>
    </xf>
    <xf numFmtId="0" fontId="6" fillId="0" borderId="34" xfId="0" applyFont="1" applyFill="1" applyBorder="1" applyAlignment="1" applyProtection="1">
      <alignment vertical="top"/>
    </xf>
    <xf numFmtId="0" fontId="6" fillId="0" borderId="35" xfId="0" applyFont="1" applyFill="1" applyBorder="1" applyAlignment="1" applyProtection="1">
      <alignment vertical="top"/>
    </xf>
    <xf numFmtId="0" fontId="6" fillId="0" borderId="17" xfId="0" applyFont="1" applyFill="1" applyBorder="1" applyAlignment="1" applyProtection="1">
      <alignment vertical="top"/>
    </xf>
    <xf numFmtId="0" fontId="6" fillId="0" borderId="0" xfId="0" applyFont="1" applyFill="1" applyBorder="1" applyAlignment="1" applyProtection="1">
      <alignment vertical="top"/>
    </xf>
    <xf numFmtId="0" fontId="6" fillId="0" borderId="43" xfId="0" applyFont="1" applyFill="1" applyBorder="1" applyAlignment="1" applyProtection="1">
      <alignment vertical="top"/>
    </xf>
    <xf numFmtId="0" fontId="6" fillId="0" borderId="44" xfId="0" applyFont="1" applyFill="1" applyBorder="1" applyAlignment="1" applyProtection="1">
      <alignment vertical="top"/>
    </xf>
    <xf numFmtId="0" fontId="6" fillId="0" borderId="45" xfId="0" applyFont="1" applyFill="1" applyBorder="1" applyAlignment="1" applyProtection="1">
      <alignment vertical="top"/>
    </xf>
    <xf numFmtId="0" fontId="6" fillId="0" borderId="36" xfId="0" applyFont="1" applyFill="1" applyBorder="1" applyAlignment="1" applyProtection="1">
      <alignment vertical="top"/>
    </xf>
    <xf numFmtId="0" fontId="6" fillId="6" borderId="2" xfId="0" applyFont="1" applyFill="1" applyBorder="1" applyProtection="1">
      <protection locked="0"/>
    </xf>
    <xf numFmtId="0" fontId="6" fillId="6" borderId="3" xfId="0" applyFont="1" applyFill="1" applyBorder="1" applyProtection="1">
      <protection locked="0"/>
    </xf>
    <xf numFmtId="0" fontId="6" fillId="6" borderId="4" xfId="0" applyFont="1" applyFill="1" applyBorder="1" applyAlignment="1" applyProtection="1">
      <alignment horizontal="center"/>
      <protection locked="0"/>
    </xf>
    <xf numFmtId="0" fontId="14" fillId="5" borderId="33" xfId="1" applyFont="1" applyFill="1" applyBorder="1" applyAlignment="1" applyProtection="1">
      <alignment wrapText="1"/>
    </xf>
    <xf numFmtId="0" fontId="15" fillId="5" borderId="34" xfId="0" applyFont="1" applyFill="1" applyBorder="1" applyProtection="1"/>
    <xf numFmtId="0" fontId="15" fillId="5" borderId="35" xfId="0" applyFont="1" applyFill="1" applyBorder="1" applyProtection="1"/>
    <xf numFmtId="0" fontId="15" fillId="5" borderId="17" xfId="0" applyFont="1" applyFill="1" applyBorder="1" applyProtection="1"/>
    <xf numFmtId="0" fontId="15" fillId="5" borderId="0" xfId="0" applyFont="1" applyFill="1" applyBorder="1" applyProtection="1"/>
    <xf numFmtId="0" fontId="15" fillId="5" borderId="43" xfId="0" applyFont="1" applyFill="1" applyBorder="1" applyProtection="1"/>
    <xf numFmtId="0" fontId="15" fillId="5" borderId="44" xfId="0" applyFont="1" applyFill="1" applyBorder="1" applyProtection="1"/>
    <xf numFmtId="0" fontId="15" fillId="5" borderId="45" xfId="0" applyFont="1" applyFill="1" applyBorder="1" applyProtection="1"/>
    <xf numFmtId="0" fontId="15" fillId="5" borderId="36" xfId="0" applyFont="1" applyFill="1" applyBorder="1" applyProtection="1"/>
    <xf numFmtId="0" fontId="14" fillId="5" borderId="34" xfId="1" applyFont="1" applyFill="1" applyBorder="1" applyAlignment="1" applyProtection="1">
      <alignment wrapText="1"/>
    </xf>
    <xf numFmtId="0" fontId="14" fillId="5" borderId="35" xfId="1" applyFont="1" applyFill="1" applyBorder="1" applyAlignment="1" applyProtection="1">
      <alignment wrapText="1"/>
    </xf>
    <xf numFmtId="0" fontId="14" fillId="5" borderId="17" xfId="1" applyFont="1" applyFill="1" applyBorder="1" applyAlignment="1" applyProtection="1">
      <alignment wrapText="1"/>
    </xf>
    <xf numFmtId="0" fontId="14" fillId="5" borderId="0" xfId="1" applyFont="1" applyFill="1" applyBorder="1" applyAlignment="1" applyProtection="1">
      <alignment wrapText="1"/>
    </xf>
    <xf numFmtId="0" fontId="14" fillId="5" borderId="43" xfId="1" applyFont="1" applyFill="1" applyBorder="1" applyAlignment="1" applyProtection="1">
      <alignment wrapText="1"/>
    </xf>
    <xf numFmtId="0" fontId="14" fillId="5" borderId="44" xfId="1" applyFont="1" applyFill="1" applyBorder="1" applyAlignment="1" applyProtection="1">
      <alignment wrapText="1"/>
    </xf>
    <xf numFmtId="0" fontId="14" fillId="5" borderId="45" xfId="1" applyFont="1" applyFill="1" applyBorder="1" applyAlignment="1" applyProtection="1">
      <alignment wrapText="1"/>
    </xf>
    <xf numFmtId="0" fontId="14" fillId="5" borderId="36" xfId="1" applyFont="1" applyFill="1" applyBorder="1" applyAlignment="1" applyProtection="1">
      <alignment wrapText="1"/>
    </xf>
    <xf numFmtId="0" fontId="4" fillId="5" borderId="26" xfId="1" applyFont="1" applyFill="1" applyBorder="1" applyAlignment="1" applyProtection="1">
      <alignment wrapText="1"/>
    </xf>
    <xf numFmtId="0" fontId="6" fillId="5" borderId="27" xfId="0" applyFont="1" applyFill="1" applyBorder="1" applyProtection="1"/>
    <xf numFmtId="0" fontId="6" fillId="5" borderId="28" xfId="0" applyFont="1" applyFill="1" applyBorder="1" applyProtection="1"/>
    <xf numFmtId="0" fontId="14" fillId="5" borderId="33" xfId="1" applyFont="1" applyFill="1" applyBorder="1" applyAlignment="1" applyProtection="1">
      <alignment vertical="top" wrapText="1"/>
    </xf>
    <xf numFmtId="0" fontId="15" fillId="5" borderId="34" xfId="0" applyFont="1" applyFill="1" applyBorder="1" applyAlignment="1" applyProtection="1">
      <alignment vertical="top"/>
    </xf>
    <xf numFmtId="0" fontId="15" fillId="5" borderId="17" xfId="0" applyFont="1" applyFill="1" applyBorder="1" applyAlignment="1" applyProtection="1">
      <alignment vertical="top"/>
    </xf>
    <xf numFmtId="0" fontId="15" fillId="5" borderId="0" xfId="0" applyFont="1" applyFill="1" applyBorder="1" applyAlignment="1" applyProtection="1">
      <alignment vertical="top"/>
    </xf>
    <xf numFmtId="0" fontId="15" fillId="5" borderId="44" xfId="0" applyFont="1" applyFill="1" applyBorder="1" applyAlignment="1" applyProtection="1">
      <alignment vertical="top"/>
    </xf>
    <xf numFmtId="0" fontId="15" fillId="5" borderId="45" xfId="0" applyFont="1" applyFill="1" applyBorder="1" applyAlignment="1" applyProtection="1">
      <alignment vertical="top"/>
    </xf>
    <xf numFmtId="0" fontId="14" fillId="2" borderId="45" xfId="1" applyFont="1" applyFill="1" applyBorder="1" applyAlignment="1" applyProtection="1"/>
    <xf numFmtId="0" fontId="0" fillId="0" borderId="45" xfId="0" applyBorder="1" applyAlignment="1" applyProtection="1"/>
    <xf numFmtId="0" fontId="14" fillId="5" borderId="26" xfId="1" applyFont="1" applyFill="1" applyBorder="1" applyAlignment="1" applyProtection="1"/>
    <xf numFmtId="0" fontId="0" fillId="0" borderId="27" xfId="0" applyBorder="1" applyAlignment="1" applyProtection="1"/>
    <xf numFmtId="0" fontId="0" fillId="0" borderId="28" xfId="0" applyBorder="1" applyAlignment="1" applyProtection="1"/>
    <xf numFmtId="0" fontId="9" fillId="4" borderId="26" xfId="0" applyFont="1" applyFill="1" applyBorder="1" applyProtection="1"/>
    <xf numFmtId="0" fontId="9" fillId="4" borderId="27" xfId="0" applyFont="1" applyFill="1" applyBorder="1" applyProtection="1"/>
    <xf numFmtId="0" fontId="9" fillId="4" borderId="28" xfId="0" applyFont="1" applyFill="1" applyBorder="1" applyProtection="1"/>
    <xf numFmtId="0" fontId="9" fillId="4" borderId="5" xfId="0" applyFont="1" applyFill="1" applyBorder="1" applyProtection="1"/>
    <xf numFmtId="0" fontId="9" fillId="4" borderId="6" xfId="0" applyFont="1" applyFill="1" applyBorder="1" applyProtection="1"/>
    <xf numFmtId="0" fontId="9" fillId="4" borderId="7" xfId="0" applyFont="1" applyFill="1" applyBorder="1" applyProtection="1"/>
    <xf numFmtId="0" fontId="9" fillId="4" borderId="29" xfId="0" applyFont="1" applyFill="1" applyBorder="1" applyProtection="1"/>
    <xf numFmtId="0" fontId="9" fillId="4" borderId="30" xfId="0" applyFont="1" applyFill="1" applyBorder="1" applyProtection="1"/>
    <xf numFmtId="0" fontId="9" fillId="4" borderId="31" xfId="0" applyFont="1" applyFill="1" applyBorder="1" applyProtection="1"/>
    <xf numFmtId="0" fontId="6" fillId="4" borderId="27" xfId="0" applyFont="1" applyFill="1" applyBorder="1" applyProtection="1"/>
    <xf numFmtId="0" fontId="6" fillId="4" borderId="28" xfId="0" applyFont="1" applyFill="1" applyBorder="1" applyProtection="1"/>
    <xf numFmtId="0" fontId="14" fillId="5" borderId="26" xfId="1" applyFont="1" applyFill="1" applyBorder="1" applyProtection="1"/>
    <xf numFmtId="0" fontId="15" fillId="5" borderId="27" xfId="0" applyFont="1" applyFill="1" applyBorder="1" applyProtection="1"/>
    <xf numFmtId="0" fontId="15" fillId="5" borderId="28" xfId="0" applyFont="1" applyFill="1" applyBorder="1" applyProtection="1"/>
    <xf numFmtId="0" fontId="16" fillId="0" borderId="17" xfId="1" applyFont="1" applyBorder="1" applyAlignment="1" applyProtection="1"/>
    <xf numFmtId="0" fontId="14" fillId="5" borderId="3" xfId="1" applyFont="1" applyFill="1" applyBorder="1" applyAlignment="1" applyProtection="1">
      <alignment wrapText="1"/>
    </xf>
    <xf numFmtId="0" fontId="0" fillId="0" borderId="3" xfId="0" applyBorder="1" applyAlignment="1" applyProtection="1">
      <alignment wrapText="1"/>
    </xf>
  </cellXfs>
  <cellStyles count="4">
    <cellStyle name="Komma 2" xfId="2" xr:uid="{00000000-0005-0000-0000-000000000000}"/>
    <cellStyle name="Prozent 2" xfId="3" xr:uid="{00000000-0005-0000-0000-000001000000}"/>
    <cellStyle name="Standard" xfId="0" builtinId="0"/>
    <cellStyle name="Standard 4" xfId="1" xr:uid="{00000000-0005-0000-0000-000003000000}"/>
  </cellStyles>
  <dxfs count="11">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7"/>
  <sheetViews>
    <sheetView tabSelected="1" workbookViewId="0"/>
  </sheetViews>
  <sheetFormatPr baseColWidth="10" defaultColWidth="10.28515625" defaultRowHeight="15" customHeight="1"/>
  <cols>
    <col min="1" max="1" width="57.140625" style="24" customWidth="1"/>
    <col min="2" max="4" width="13.140625" style="24" customWidth="1"/>
    <col min="5" max="16384" width="10.28515625" style="24"/>
  </cols>
  <sheetData>
    <row r="1" spans="1:44" s="21" customFormat="1" ht="23.25" customHeight="1">
      <c r="A1" s="19" t="s">
        <v>50</v>
      </c>
      <c r="B1" s="20"/>
    </row>
    <row r="2" spans="1:44" s="21" customFormat="1" ht="15" customHeight="1">
      <c r="A2" s="22"/>
    </row>
    <row r="3" spans="1:44" s="21" customFormat="1" ht="15" customHeight="1">
      <c r="A3" s="22"/>
    </row>
    <row r="4" spans="1:44" s="21" customFormat="1" ht="15" customHeight="1">
      <c r="A4" s="115" t="s">
        <v>72</v>
      </c>
      <c r="B4" s="116"/>
      <c r="C4" s="116"/>
      <c r="D4" s="116"/>
      <c r="E4" s="116"/>
      <c r="F4" s="116"/>
      <c r="G4" s="116"/>
      <c r="H4" s="116"/>
      <c r="I4" s="116"/>
      <c r="J4" s="116"/>
      <c r="K4" s="116"/>
      <c r="L4" s="116"/>
      <c r="M4" s="116"/>
      <c r="N4" s="116"/>
      <c r="O4" s="116"/>
      <c r="P4" s="116"/>
      <c r="Q4" s="117"/>
      <c r="T4" s="23"/>
    </row>
    <row r="5" spans="1:44" s="21" customFormat="1" ht="30" customHeight="1">
      <c r="A5" s="118"/>
      <c r="B5" s="119"/>
      <c r="C5" s="119"/>
      <c r="D5" s="119"/>
      <c r="E5" s="119"/>
      <c r="F5" s="119"/>
      <c r="G5" s="119"/>
      <c r="H5" s="119"/>
      <c r="I5" s="119"/>
      <c r="J5" s="119"/>
      <c r="K5" s="119"/>
      <c r="L5" s="119"/>
      <c r="M5" s="119"/>
      <c r="N5" s="119"/>
      <c r="O5" s="119"/>
      <c r="P5" s="119"/>
      <c r="Q5" s="120"/>
      <c r="T5" s="23"/>
    </row>
    <row r="6" spans="1:44" ht="15" customHeight="1">
      <c r="A6" s="118"/>
      <c r="B6" s="119"/>
      <c r="C6" s="119"/>
      <c r="D6" s="119"/>
      <c r="E6" s="119"/>
      <c r="F6" s="119"/>
      <c r="G6" s="119"/>
      <c r="H6" s="119"/>
      <c r="I6" s="119"/>
      <c r="J6" s="119"/>
      <c r="K6" s="119"/>
      <c r="L6" s="119"/>
      <c r="M6" s="119"/>
      <c r="N6" s="119"/>
      <c r="O6" s="119"/>
      <c r="P6" s="119"/>
      <c r="Q6" s="120"/>
    </row>
    <row r="7" spans="1:44" ht="15" customHeight="1">
      <c r="A7" s="118"/>
      <c r="B7" s="119"/>
      <c r="C7" s="119"/>
      <c r="D7" s="119"/>
      <c r="E7" s="119"/>
      <c r="F7" s="119"/>
      <c r="G7" s="119"/>
      <c r="H7" s="119"/>
      <c r="I7" s="119"/>
      <c r="J7" s="119"/>
      <c r="K7" s="119"/>
      <c r="L7" s="119"/>
      <c r="M7" s="119"/>
      <c r="N7" s="119"/>
      <c r="O7" s="119"/>
      <c r="P7" s="119"/>
      <c r="Q7" s="120"/>
    </row>
    <row r="8" spans="1:44" ht="37.5" customHeight="1">
      <c r="A8" s="121"/>
      <c r="B8" s="122"/>
      <c r="C8" s="122"/>
      <c r="D8" s="122"/>
      <c r="E8" s="122"/>
      <c r="F8" s="122"/>
      <c r="G8" s="122"/>
      <c r="H8" s="122"/>
      <c r="I8" s="122"/>
      <c r="J8" s="122"/>
      <c r="K8" s="122"/>
      <c r="L8" s="122"/>
      <c r="M8" s="122"/>
      <c r="N8" s="122"/>
      <c r="O8" s="122"/>
      <c r="P8" s="122"/>
      <c r="Q8" s="123"/>
    </row>
    <row r="9" spans="1:44" ht="15" customHeight="1" thickBot="1">
      <c r="A9" s="25"/>
      <c r="B9" s="25"/>
      <c r="C9" s="25"/>
      <c r="D9" s="25"/>
      <c r="E9" s="26"/>
      <c r="F9" s="26"/>
      <c r="G9" s="26"/>
      <c r="H9" s="26"/>
      <c r="I9" s="26"/>
      <c r="J9" s="26"/>
      <c r="K9" s="26"/>
      <c r="L9" s="26"/>
      <c r="M9" s="26"/>
      <c r="N9" s="26"/>
      <c r="O9" s="26"/>
      <c r="P9" s="26"/>
      <c r="Q9" s="26"/>
    </row>
    <row r="10" spans="1:44" ht="15" customHeight="1" thickTop="1">
      <c r="A10" s="27" t="s">
        <v>0</v>
      </c>
      <c r="B10" s="124"/>
      <c r="C10" s="124"/>
      <c r="D10" s="124"/>
      <c r="G10" s="26"/>
      <c r="H10" s="26"/>
      <c r="I10" s="26"/>
      <c r="J10" s="26"/>
      <c r="K10" s="26"/>
      <c r="L10" s="26"/>
      <c r="M10" s="26"/>
      <c r="N10" s="26"/>
      <c r="O10" s="26"/>
      <c r="P10" s="26"/>
      <c r="Q10" s="26"/>
    </row>
    <row r="11" spans="1:44" ht="15" customHeight="1">
      <c r="A11" s="28" t="s">
        <v>1</v>
      </c>
      <c r="B11" s="125"/>
      <c r="C11" s="125"/>
      <c r="D11" s="125"/>
      <c r="F11" s="26"/>
      <c r="G11" s="26"/>
      <c r="H11" s="26"/>
      <c r="I11" s="26"/>
      <c r="J11" s="26"/>
      <c r="K11" s="26"/>
      <c r="L11" s="26"/>
      <c r="M11" s="26"/>
      <c r="N11" s="26"/>
      <c r="O11" s="26"/>
      <c r="P11" s="26"/>
      <c r="Q11" s="26"/>
    </row>
    <row r="12" spans="1:44" ht="15" customHeight="1">
      <c r="A12" s="29" t="s">
        <v>2</v>
      </c>
      <c r="B12" s="125"/>
      <c r="C12" s="125"/>
      <c r="D12" s="125"/>
      <c r="F12" s="26"/>
      <c r="G12" s="26"/>
      <c r="H12" s="26"/>
      <c r="I12" s="26"/>
      <c r="J12" s="26"/>
      <c r="K12" s="26"/>
      <c r="L12" s="26"/>
      <c r="M12" s="26"/>
      <c r="N12" s="26"/>
      <c r="O12" s="26"/>
      <c r="P12" s="26"/>
      <c r="Q12" s="26"/>
    </row>
    <row r="13" spans="1:44" ht="15" customHeight="1" thickBot="1">
      <c r="A13" s="30" t="s">
        <v>3</v>
      </c>
      <c r="B13" s="126"/>
      <c r="C13" s="126"/>
      <c r="D13" s="126"/>
      <c r="E13" s="26"/>
      <c r="F13" s="26"/>
      <c r="G13" s="26"/>
      <c r="H13" s="26"/>
      <c r="I13" s="26"/>
      <c r="J13" s="26"/>
      <c r="K13" s="26"/>
      <c r="L13" s="26"/>
      <c r="M13" s="26"/>
      <c r="N13" s="26"/>
      <c r="O13" s="26"/>
      <c r="P13" s="26"/>
      <c r="Q13" s="26"/>
    </row>
    <row r="14" spans="1:44" ht="15" customHeight="1" thickTop="1" thickBot="1">
      <c r="A14" s="26"/>
      <c r="B14" s="26"/>
      <c r="C14" s="26"/>
      <c r="D14" s="26"/>
      <c r="E14" s="26"/>
      <c r="F14" s="26"/>
      <c r="G14" s="26"/>
      <c r="H14" s="26"/>
      <c r="I14" s="26"/>
      <c r="J14" s="26"/>
      <c r="K14" s="26"/>
      <c r="L14" s="26"/>
      <c r="M14" s="26"/>
      <c r="N14" s="26"/>
      <c r="O14" s="26"/>
      <c r="P14" s="26"/>
      <c r="Q14" s="26"/>
    </row>
    <row r="15" spans="1:44" ht="15" customHeight="1" thickBot="1">
      <c r="A15" s="161" t="s">
        <v>4</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3"/>
    </row>
    <row r="16" spans="1:44" s="35" customFormat="1" ht="15" customHeight="1">
      <c r="A16" s="31" t="s">
        <v>5</v>
      </c>
      <c r="B16" s="32">
        <v>1</v>
      </c>
      <c r="C16" s="33">
        <v>2</v>
      </c>
      <c r="D16" s="33">
        <v>3</v>
      </c>
      <c r="E16" s="33">
        <v>4</v>
      </c>
      <c r="F16" s="33">
        <v>5</v>
      </c>
      <c r="G16" s="33">
        <v>6</v>
      </c>
      <c r="H16" s="33">
        <v>7</v>
      </c>
      <c r="I16" s="33">
        <v>8</v>
      </c>
      <c r="J16" s="33">
        <v>9</v>
      </c>
      <c r="K16" s="33">
        <v>10</v>
      </c>
      <c r="L16" s="33">
        <v>11</v>
      </c>
      <c r="M16" s="33">
        <v>12</v>
      </c>
      <c r="N16" s="33">
        <v>13</v>
      </c>
      <c r="O16" s="33">
        <v>14</v>
      </c>
      <c r="P16" s="33">
        <v>15</v>
      </c>
      <c r="Q16" s="33">
        <v>16</v>
      </c>
      <c r="R16" s="33">
        <v>17</v>
      </c>
      <c r="S16" s="33">
        <v>18</v>
      </c>
      <c r="T16" s="33">
        <v>19</v>
      </c>
      <c r="U16" s="33">
        <v>20</v>
      </c>
      <c r="V16" s="33">
        <v>21</v>
      </c>
      <c r="W16" s="33">
        <v>22</v>
      </c>
      <c r="X16" s="33">
        <v>23</v>
      </c>
      <c r="Y16" s="33">
        <v>24</v>
      </c>
      <c r="Z16" s="33">
        <v>25</v>
      </c>
      <c r="AA16" s="101">
        <v>26</v>
      </c>
      <c r="AB16" s="33">
        <v>27</v>
      </c>
      <c r="AC16" s="33">
        <v>28</v>
      </c>
      <c r="AD16" s="33">
        <v>29</v>
      </c>
      <c r="AE16" s="33">
        <v>30</v>
      </c>
      <c r="AF16" s="33">
        <v>31</v>
      </c>
      <c r="AG16" s="33">
        <v>32</v>
      </c>
      <c r="AH16" s="33">
        <v>33</v>
      </c>
      <c r="AI16" s="33">
        <v>34</v>
      </c>
      <c r="AJ16" s="33">
        <v>35</v>
      </c>
      <c r="AK16" s="33">
        <v>36</v>
      </c>
      <c r="AL16" s="33">
        <v>37</v>
      </c>
      <c r="AM16" s="33">
        <v>38</v>
      </c>
      <c r="AN16" s="33">
        <v>39</v>
      </c>
      <c r="AO16" s="33">
        <v>40</v>
      </c>
      <c r="AP16" s="33">
        <v>41</v>
      </c>
      <c r="AQ16" s="33">
        <v>42</v>
      </c>
      <c r="AR16" s="34">
        <v>43</v>
      </c>
    </row>
    <row r="17" spans="1:44" s="40" customFormat="1" ht="15" customHeight="1">
      <c r="A17" s="36" t="s">
        <v>6</v>
      </c>
      <c r="B17" s="37">
        <f>B56</f>
        <v>0</v>
      </c>
      <c r="C17" s="37">
        <f>C56</f>
        <v>0</v>
      </c>
      <c r="D17" s="37">
        <f>D56</f>
        <v>0</v>
      </c>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9"/>
    </row>
    <row r="18" spans="1:44" s="44" customFormat="1" ht="15" customHeight="1">
      <c r="A18" s="41" t="s">
        <v>7</v>
      </c>
      <c r="B18" s="42">
        <f t="shared" ref="B18:V18" si="0">B108</f>
        <v>0</v>
      </c>
      <c r="C18" s="42">
        <f t="shared" si="0"/>
        <v>0</v>
      </c>
      <c r="D18" s="42">
        <f t="shared" si="0"/>
        <v>0</v>
      </c>
      <c r="E18" s="42">
        <f t="shared" si="0"/>
        <v>0</v>
      </c>
      <c r="F18" s="42">
        <f t="shared" si="0"/>
        <v>0</v>
      </c>
      <c r="G18" s="42">
        <f t="shared" si="0"/>
        <v>0</v>
      </c>
      <c r="H18" s="42">
        <f t="shared" si="0"/>
        <v>0</v>
      </c>
      <c r="I18" s="42">
        <f t="shared" si="0"/>
        <v>0</v>
      </c>
      <c r="J18" s="42">
        <f t="shared" si="0"/>
        <v>0</v>
      </c>
      <c r="K18" s="42">
        <f t="shared" si="0"/>
        <v>0</v>
      </c>
      <c r="L18" s="42">
        <f t="shared" si="0"/>
        <v>0</v>
      </c>
      <c r="M18" s="42">
        <f t="shared" si="0"/>
        <v>0</v>
      </c>
      <c r="N18" s="42">
        <f t="shared" si="0"/>
        <v>0</v>
      </c>
      <c r="O18" s="42">
        <f t="shared" si="0"/>
        <v>0</v>
      </c>
      <c r="P18" s="42">
        <f t="shared" si="0"/>
        <v>0</v>
      </c>
      <c r="Q18" s="42">
        <f t="shared" si="0"/>
        <v>0</v>
      </c>
      <c r="R18" s="42">
        <f t="shared" si="0"/>
        <v>0</v>
      </c>
      <c r="S18" s="42">
        <f t="shared" si="0"/>
        <v>0</v>
      </c>
      <c r="T18" s="42">
        <f t="shared" si="0"/>
        <v>0</v>
      </c>
      <c r="U18" s="42">
        <f t="shared" si="0"/>
        <v>0</v>
      </c>
      <c r="V18" s="42">
        <f t="shared" si="0"/>
        <v>0</v>
      </c>
      <c r="W18" s="42">
        <f>W108</f>
        <v>0</v>
      </c>
      <c r="X18" s="42">
        <f>X108</f>
        <v>0</v>
      </c>
      <c r="Y18" s="42">
        <f t="shared" ref="Y18:AR18" si="1">Y108</f>
        <v>0</v>
      </c>
      <c r="Z18" s="42">
        <f t="shared" si="1"/>
        <v>0</v>
      </c>
      <c r="AA18" s="42">
        <f t="shared" si="1"/>
        <v>0</v>
      </c>
      <c r="AB18" s="42">
        <f t="shared" si="1"/>
        <v>0</v>
      </c>
      <c r="AC18" s="42">
        <f t="shared" si="1"/>
        <v>0</v>
      </c>
      <c r="AD18" s="42">
        <f t="shared" si="1"/>
        <v>0</v>
      </c>
      <c r="AE18" s="42">
        <f t="shared" si="1"/>
        <v>0</v>
      </c>
      <c r="AF18" s="42">
        <f t="shared" si="1"/>
        <v>0</v>
      </c>
      <c r="AG18" s="42">
        <f t="shared" si="1"/>
        <v>0</v>
      </c>
      <c r="AH18" s="42">
        <f t="shared" si="1"/>
        <v>0</v>
      </c>
      <c r="AI18" s="42">
        <f t="shared" si="1"/>
        <v>0</v>
      </c>
      <c r="AJ18" s="42">
        <f t="shared" si="1"/>
        <v>0</v>
      </c>
      <c r="AK18" s="42">
        <f t="shared" si="1"/>
        <v>0</v>
      </c>
      <c r="AL18" s="42">
        <f t="shared" si="1"/>
        <v>0</v>
      </c>
      <c r="AM18" s="42">
        <f t="shared" si="1"/>
        <v>0</v>
      </c>
      <c r="AN18" s="42">
        <f t="shared" si="1"/>
        <v>0</v>
      </c>
      <c r="AO18" s="42">
        <f t="shared" si="1"/>
        <v>0</v>
      </c>
      <c r="AP18" s="42">
        <f t="shared" si="1"/>
        <v>0</v>
      </c>
      <c r="AQ18" s="42">
        <f t="shared" si="1"/>
        <v>0</v>
      </c>
      <c r="AR18" s="43">
        <f t="shared" si="1"/>
        <v>0</v>
      </c>
    </row>
    <row r="19" spans="1:44" s="44" customFormat="1" ht="15" customHeight="1">
      <c r="A19" s="41" t="s">
        <v>8</v>
      </c>
      <c r="B19" s="42">
        <f>B90</f>
        <v>0</v>
      </c>
      <c r="C19" s="42">
        <f t="shared" ref="C19:F19" si="2">C90</f>
        <v>0</v>
      </c>
      <c r="D19" s="42">
        <f t="shared" si="2"/>
        <v>0</v>
      </c>
      <c r="E19" s="42">
        <f t="shared" si="2"/>
        <v>0</v>
      </c>
      <c r="F19" s="42">
        <f t="shared" si="2"/>
        <v>0</v>
      </c>
      <c r="G19" s="42">
        <f>G90</f>
        <v>0</v>
      </c>
      <c r="H19" s="42">
        <f>H90</f>
        <v>0</v>
      </c>
      <c r="I19" s="42">
        <f t="shared" ref="I19:V19" si="3">I90</f>
        <v>0</v>
      </c>
      <c r="J19" s="42">
        <f t="shared" si="3"/>
        <v>0</v>
      </c>
      <c r="K19" s="42">
        <f t="shared" si="3"/>
        <v>0</v>
      </c>
      <c r="L19" s="42">
        <f t="shared" si="3"/>
        <v>0</v>
      </c>
      <c r="M19" s="42">
        <f t="shared" si="3"/>
        <v>0</v>
      </c>
      <c r="N19" s="42">
        <f t="shared" si="3"/>
        <v>0</v>
      </c>
      <c r="O19" s="42">
        <f t="shared" si="3"/>
        <v>0</v>
      </c>
      <c r="P19" s="42">
        <f t="shared" si="3"/>
        <v>0</v>
      </c>
      <c r="Q19" s="42">
        <f t="shared" si="3"/>
        <v>0</v>
      </c>
      <c r="R19" s="42">
        <f t="shared" si="3"/>
        <v>0</v>
      </c>
      <c r="S19" s="42">
        <f t="shared" si="3"/>
        <v>0</v>
      </c>
      <c r="T19" s="42">
        <f t="shared" si="3"/>
        <v>0</v>
      </c>
      <c r="U19" s="42">
        <f t="shared" si="3"/>
        <v>0</v>
      </c>
      <c r="V19" s="42">
        <f t="shared" si="3"/>
        <v>0</v>
      </c>
      <c r="W19" s="42">
        <f>W90</f>
        <v>0</v>
      </c>
      <c r="X19" s="42">
        <f>X90</f>
        <v>0</v>
      </c>
      <c r="Y19" s="42">
        <f t="shared" ref="Y19:AR19" si="4">Y90</f>
        <v>0</v>
      </c>
      <c r="Z19" s="42">
        <f t="shared" si="4"/>
        <v>0</v>
      </c>
      <c r="AA19" s="42">
        <f t="shared" si="4"/>
        <v>0</v>
      </c>
      <c r="AB19" s="42">
        <f t="shared" si="4"/>
        <v>0</v>
      </c>
      <c r="AC19" s="42">
        <f t="shared" si="4"/>
        <v>0</v>
      </c>
      <c r="AD19" s="42">
        <f t="shared" si="4"/>
        <v>0</v>
      </c>
      <c r="AE19" s="42">
        <f t="shared" si="4"/>
        <v>0</v>
      </c>
      <c r="AF19" s="42">
        <f t="shared" si="4"/>
        <v>0</v>
      </c>
      <c r="AG19" s="42">
        <f t="shared" si="4"/>
        <v>0</v>
      </c>
      <c r="AH19" s="42">
        <f t="shared" si="4"/>
        <v>0</v>
      </c>
      <c r="AI19" s="42">
        <f t="shared" si="4"/>
        <v>0</v>
      </c>
      <c r="AJ19" s="42">
        <f t="shared" si="4"/>
        <v>0</v>
      </c>
      <c r="AK19" s="42">
        <f t="shared" si="4"/>
        <v>0</v>
      </c>
      <c r="AL19" s="42">
        <f t="shared" si="4"/>
        <v>0</v>
      </c>
      <c r="AM19" s="42">
        <f t="shared" si="4"/>
        <v>0</v>
      </c>
      <c r="AN19" s="42">
        <f t="shared" si="4"/>
        <v>0</v>
      </c>
      <c r="AO19" s="42">
        <f t="shared" si="4"/>
        <v>0</v>
      </c>
      <c r="AP19" s="42">
        <f t="shared" si="4"/>
        <v>0</v>
      </c>
      <c r="AQ19" s="42">
        <f t="shared" si="4"/>
        <v>0</v>
      </c>
      <c r="AR19" s="43">
        <f t="shared" si="4"/>
        <v>0</v>
      </c>
    </row>
    <row r="20" spans="1:44" s="44" customFormat="1" ht="15" customHeight="1">
      <c r="A20" s="41" t="s">
        <v>9</v>
      </c>
      <c r="B20" s="42">
        <f>B18-B19</f>
        <v>0</v>
      </c>
      <c r="C20" s="42">
        <f t="shared" ref="C20:AR20" si="5">C18-C19</f>
        <v>0</v>
      </c>
      <c r="D20" s="42">
        <f t="shared" si="5"/>
        <v>0</v>
      </c>
      <c r="E20" s="42">
        <f t="shared" si="5"/>
        <v>0</v>
      </c>
      <c r="F20" s="42">
        <f t="shared" si="5"/>
        <v>0</v>
      </c>
      <c r="G20" s="42">
        <f t="shared" si="5"/>
        <v>0</v>
      </c>
      <c r="H20" s="42">
        <f t="shared" si="5"/>
        <v>0</v>
      </c>
      <c r="I20" s="42">
        <f t="shared" si="5"/>
        <v>0</v>
      </c>
      <c r="J20" s="42">
        <f t="shared" si="5"/>
        <v>0</v>
      </c>
      <c r="K20" s="42">
        <f t="shared" si="5"/>
        <v>0</v>
      </c>
      <c r="L20" s="42">
        <f t="shared" si="5"/>
        <v>0</v>
      </c>
      <c r="M20" s="42">
        <f t="shared" si="5"/>
        <v>0</v>
      </c>
      <c r="N20" s="42">
        <f t="shared" si="5"/>
        <v>0</v>
      </c>
      <c r="O20" s="42">
        <f t="shared" si="5"/>
        <v>0</v>
      </c>
      <c r="P20" s="42">
        <f t="shared" si="5"/>
        <v>0</v>
      </c>
      <c r="Q20" s="42">
        <f t="shared" si="5"/>
        <v>0</v>
      </c>
      <c r="R20" s="42">
        <f t="shared" si="5"/>
        <v>0</v>
      </c>
      <c r="S20" s="42">
        <f t="shared" si="5"/>
        <v>0</v>
      </c>
      <c r="T20" s="42">
        <f t="shared" si="5"/>
        <v>0</v>
      </c>
      <c r="U20" s="42">
        <f t="shared" si="5"/>
        <v>0</v>
      </c>
      <c r="V20" s="42">
        <f t="shared" si="5"/>
        <v>0</v>
      </c>
      <c r="W20" s="42">
        <f t="shared" si="5"/>
        <v>0</v>
      </c>
      <c r="X20" s="42">
        <f t="shared" si="5"/>
        <v>0</v>
      </c>
      <c r="Y20" s="42">
        <f t="shared" si="5"/>
        <v>0</v>
      </c>
      <c r="Z20" s="42">
        <f t="shared" si="5"/>
        <v>0</v>
      </c>
      <c r="AA20" s="42">
        <f t="shared" si="5"/>
        <v>0</v>
      </c>
      <c r="AB20" s="42">
        <f t="shared" si="5"/>
        <v>0</v>
      </c>
      <c r="AC20" s="42">
        <f t="shared" si="5"/>
        <v>0</v>
      </c>
      <c r="AD20" s="42">
        <f t="shared" si="5"/>
        <v>0</v>
      </c>
      <c r="AE20" s="42">
        <f t="shared" si="5"/>
        <v>0</v>
      </c>
      <c r="AF20" s="42">
        <f t="shared" si="5"/>
        <v>0</v>
      </c>
      <c r="AG20" s="42">
        <f t="shared" si="5"/>
        <v>0</v>
      </c>
      <c r="AH20" s="42">
        <f t="shared" si="5"/>
        <v>0</v>
      </c>
      <c r="AI20" s="42">
        <f t="shared" si="5"/>
        <v>0</v>
      </c>
      <c r="AJ20" s="42">
        <f t="shared" si="5"/>
        <v>0</v>
      </c>
      <c r="AK20" s="42">
        <f t="shared" si="5"/>
        <v>0</v>
      </c>
      <c r="AL20" s="42">
        <f t="shared" si="5"/>
        <v>0</v>
      </c>
      <c r="AM20" s="42">
        <f t="shared" si="5"/>
        <v>0</v>
      </c>
      <c r="AN20" s="42">
        <f t="shared" si="5"/>
        <v>0</v>
      </c>
      <c r="AO20" s="42">
        <f t="shared" si="5"/>
        <v>0</v>
      </c>
      <c r="AP20" s="42">
        <f t="shared" si="5"/>
        <v>0</v>
      </c>
      <c r="AQ20" s="42">
        <f t="shared" si="5"/>
        <v>0</v>
      </c>
      <c r="AR20" s="43">
        <f t="shared" si="5"/>
        <v>0</v>
      </c>
    </row>
    <row r="21" spans="1:44" s="46" customFormat="1" ht="15" customHeight="1" thickBot="1">
      <c r="A21" s="45" t="s">
        <v>10</v>
      </c>
      <c r="B21" s="1">
        <f t="shared" ref="B21:AR21" si="6">1/((1+$D$42)^(B16-1))</f>
        <v>1</v>
      </c>
      <c r="C21" s="1">
        <f t="shared" si="6"/>
        <v>0.93624192491339753</v>
      </c>
      <c r="D21" s="1">
        <f t="shared" si="6"/>
        <v>0.87654894196554389</v>
      </c>
      <c r="E21" s="1">
        <f t="shared" si="6"/>
        <v>0.82066186870662283</v>
      </c>
      <c r="F21" s="1">
        <f t="shared" si="6"/>
        <v>0.76833804766091451</v>
      </c>
      <c r="G21" s="1">
        <f t="shared" si="6"/>
        <v>0.71935029272625639</v>
      </c>
      <c r="H21" s="1">
        <f t="shared" si="6"/>
        <v>0.67348590274904629</v>
      </c>
      <c r="I21" s="1">
        <f t="shared" si="6"/>
        <v>0.63054573799180424</v>
      </c>
      <c r="J21" s="1">
        <f t="shared" si="6"/>
        <v>0.59034335548338568</v>
      </c>
      <c r="K21" s="1">
        <f t="shared" si="6"/>
        <v>0.55270419949759908</v>
      </c>
      <c r="L21" s="1">
        <f t="shared" si="6"/>
        <v>0.51746484364535072</v>
      </c>
      <c r="M21" s="1">
        <f t="shared" si="6"/>
        <v>0.4844722812895334</v>
      </c>
      <c r="N21" s="1">
        <f t="shared" si="6"/>
        <v>0.45358326120169773</v>
      </c>
      <c r="O21" s="1">
        <f t="shared" si="6"/>
        <v>0.4246636655759739</v>
      </c>
      <c r="P21" s="1">
        <f t="shared" si="6"/>
        <v>0.39758792769962914</v>
      </c>
      <c r="Q21" s="1">
        <f t="shared" si="6"/>
        <v>0.37223848675182947</v>
      </c>
      <c r="R21" s="1">
        <f t="shared" si="6"/>
        <v>0.34850527736338305</v>
      </c>
      <c r="S21" s="1">
        <f t="shared" si="6"/>
        <v>0.32628525172117129</v>
      </c>
      <c r="T21" s="1">
        <f t="shared" si="6"/>
        <v>0.30548193214228186</v>
      </c>
      <c r="U21" s="1">
        <f t="shared" si="6"/>
        <v>0.28600499217515385</v>
      </c>
      <c r="V21" s="1">
        <f t="shared" si="6"/>
        <v>0.26776986440890721</v>
      </c>
      <c r="W21" s="1">
        <f t="shared" si="6"/>
        <v>0.2506973732879948</v>
      </c>
      <c r="X21" s="1">
        <f t="shared" si="6"/>
        <v>0.2347133913378848</v>
      </c>
      <c r="Y21" s="1">
        <f t="shared" si="6"/>
        <v>0.21974851730913283</v>
      </c>
      <c r="Z21" s="1">
        <f t="shared" si="6"/>
        <v>0.20573777484236758</v>
      </c>
      <c r="AA21" s="1">
        <f t="shared" si="6"/>
        <v>0.19262033034581738</v>
      </c>
      <c r="AB21" s="1">
        <f t="shared" si="6"/>
        <v>0.18033922886042258</v>
      </c>
      <c r="AC21" s="1">
        <f t="shared" si="6"/>
        <v>0.16884114676567977</v>
      </c>
      <c r="AD21" s="1">
        <f t="shared" si="6"/>
        <v>0.1580761602524855</v>
      </c>
      <c r="AE21" s="1">
        <f t="shared" si="6"/>
        <v>0.14799752855770573</v>
      </c>
      <c r="AF21" s="1">
        <f t="shared" si="6"/>
        <v>0.13856149101929194</v>
      </c>
      <c r="AG21" s="1">
        <f t="shared" si="6"/>
        <v>0.1297270770707723</v>
      </c>
      <c r="AH21" s="1">
        <f t="shared" si="6"/>
        <v>0.12145592835012857</v>
      </c>
      <c r="AI21" s="1">
        <f t="shared" si="6"/>
        <v>0.11371213215066805</v>
      </c>
      <c r="AJ21" s="1">
        <f t="shared" si="6"/>
        <v>0.10646206549074812</v>
      </c>
      <c r="AK21" s="1">
        <f t="shared" si="6"/>
        <v>9.9674249125314196E-2</v>
      </c>
      <c r="AL21" s="1">
        <f t="shared" si="6"/>
        <v>9.331921086538171E-2</v>
      </c>
      <c r="AM21" s="1">
        <f t="shared" si="6"/>
        <v>8.7369357612004206E-2</v>
      </c>
      <c r="AN21" s="1">
        <f t="shared" si="6"/>
        <v>8.1798855549109817E-2</v>
      </c>
      <c r="AO21" s="1">
        <f t="shared" si="6"/>
        <v>7.658351797501152E-2</v>
      </c>
      <c r="AP21" s="1">
        <f t="shared" si="6"/>
        <v>7.1700700285564564E-2</v>
      </c>
      <c r="AQ21" s="1">
        <f t="shared" si="6"/>
        <v>6.712920165299556E-2</v>
      </c>
      <c r="AR21" s="2">
        <f t="shared" si="6"/>
        <v>6.2849172973500206E-2</v>
      </c>
    </row>
    <row r="22" spans="1:44" s="44" customFormat="1" ht="15" customHeight="1" thickBot="1">
      <c r="A22" s="47" t="s">
        <v>11</v>
      </c>
      <c r="B22" s="3">
        <f t="shared" ref="B22:AP22" si="7">+B20*B21</f>
        <v>0</v>
      </c>
      <c r="C22" s="3">
        <f t="shared" si="7"/>
        <v>0</v>
      </c>
      <c r="D22" s="3">
        <f t="shared" si="7"/>
        <v>0</v>
      </c>
      <c r="E22" s="3">
        <f t="shared" si="7"/>
        <v>0</v>
      </c>
      <c r="F22" s="3">
        <f t="shared" si="7"/>
        <v>0</v>
      </c>
      <c r="G22" s="3">
        <f t="shared" si="7"/>
        <v>0</v>
      </c>
      <c r="H22" s="3">
        <f t="shared" si="7"/>
        <v>0</v>
      </c>
      <c r="I22" s="3">
        <f t="shared" si="7"/>
        <v>0</v>
      </c>
      <c r="J22" s="3">
        <f t="shared" si="7"/>
        <v>0</v>
      </c>
      <c r="K22" s="3">
        <f t="shared" si="7"/>
        <v>0</v>
      </c>
      <c r="L22" s="3">
        <f t="shared" si="7"/>
        <v>0</v>
      </c>
      <c r="M22" s="3">
        <f t="shared" si="7"/>
        <v>0</v>
      </c>
      <c r="N22" s="3">
        <f t="shared" si="7"/>
        <v>0</v>
      </c>
      <c r="O22" s="3">
        <f t="shared" si="7"/>
        <v>0</v>
      </c>
      <c r="P22" s="3">
        <f t="shared" si="7"/>
        <v>0</v>
      </c>
      <c r="Q22" s="3">
        <f t="shared" si="7"/>
        <v>0</v>
      </c>
      <c r="R22" s="3">
        <f t="shared" si="7"/>
        <v>0</v>
      </c>
      <c r="S22" s="3">
        <f t="shared" si="7"/>
        <v>0</v>
      </c>
      <c r="T22" s="3">
        <f t="shared" si="7"/>
        <v>0</v>
      </c>
      <c r="U22" s="3">
        <f t="shared" si="7"/>
        <v>0</v>
      </c>
      <c r="V22" s="3">
        <f t="shared" si="7"/>
        <v>0</v>
      </c>
      <c r="W22" s="3">
        <f t="shared" si="7"/>
        <v>0</v>
      </c>
      <c r="X22" s="3">
        <f t="shared" si="7"/>
        <v>0</v>
      </c>
      <c r="Y22" s="3">
        <f t="shared" si="7"/>
        <v>0</v>
      </c>
      <c r="Z22" s="3">
        <f t="shared" si="7"/>
        <v>0</v>
      </c>
      <c r="AA22" s="3">
        <f t="shared" si="7"/>
        <v>0</v>
      </c>
      <c r="AB22" s="3">
        <f t="shared" si="7"/>
        <v>0</v>
      </c>
      <c r="AC22" s="3">
        <f t="shared" si="7"/>
        <v>0</v>
      </c>
      <c r="AD22" s="3">
        <f t="shared" si="7"/>
        <v>0</v>
      </c>
      <c r="AE22" s="3">
        <f t="shared" si="7"/>
        <v>0</v>
      </c>
      <c r="AF22" s="3">
        <f t="shared" si="7"/>
        <v>0</v>
      </c>
      <c r="AG22" s="3">
        <f t="shared" si="7"/>
        <v>0</v>
      </c>
      <c r="AH22" s="3">
        <f t="shared" si="7"/>
        <v>0</v>
      </c>
      <c r="AI22" s="3">
        <f t="shared" si="7"/>
        <v>0</v>
      </c>
      <c r="AJ22" s="3">
        <f t="shared" si="7"/>
        <v>0</v>
      </c>
      <c r="AK22" s="3">
        <f t="shared" si="7"/>
        <v>0</v>
      </c>
      <c r="AL22" s="3">
        <f t="shared" si="7"/>
        <v>0</v>
      </c>
      <c r="AM22" s="3">
        <f t="shared" si="7"/>
        <v>0</v>
      </c>
      <c r="AN22" s="3">
        <f t="shared" si="7"/>
        <v>0</v>
      </c>
      <c r="AO22" s="3">
        <f t="shared" si="7"/>
        <v>0</v>
      </c>
      <c r="AP22" s="3">
        <f t="shared" si="7"/>
        <v>0</v>
      </c>
      <c r="AQ22" s="3">
        <f>IF(B13&gt;12,+AQ20*AQ21,0)</f>
        <v>0</v>
      </c>
      <c r="AR22" s="103">
        <f>IF(B13&gt;24,+AR20*AR21,0)</f>
        <v>0</v>
      </c>
    </row>
    <row r="23" spans="1:44" s="44" customFormat="1" ht="15" customHeight="1" thickTop="1" thickBot="1"/>
    <row r="24" spans="1:44" ht="15" customHeight="1" thickBot="1">
      <c r="A24" s="161" t="s">
        <v>39</v>
      </c>
      <c r="B24" s="162"/>
      <c r="C24" s="162"/>
      <c r="D24" s="162"/>
      <c r="E24" s="163"/>
      <c r="F24" s="44"/>
      <c r="G24" s="44"/>
      <c r="H24" s="44"/>
      <c r="I24" s="44"/>
      <c r="J24" s="44"/>
      <c r="K24" s="44"/>
      <c r="L24" s="44"/>
      <c r="M24" s="44"/>
      <c r="N24" s="44"/>
      <c r="O24" s="44"/>
      <c r="P24" s="44"/>
      <c r="Q24" s="44"/>
      <c r="R24" s="44"/>
      <c r="S24" s="44"/>
      <c r="T24" s="44"/>
      <c r="U24" s="44"/>
      <c r="V24" s="44"/>
      <c r="W24" s="44"/>
      <c r="X24" s="44"/>
      <c r="Y24" s="44"/>
      <c r="Z24" s="44"/>
    </row>
    <row r="25" spans="1:44" s="44" customFormat="1" ht="15" customHeight="1">
      <c r="A25" s="31" t="s">
        <v>5</v>
      </c>
      <c r="B25" s="32">
        <v>1</v>
      </c>
      <c r="C25" s="33">
        <v>2</v>
      </c>
      <c r="D25" s="33">
        <v>3</v>
      </c>
      <c r="E25" s="48" t="s">
        <v>40</v>
      </c>
    </row>
    <row r="26" spans="1:44" s="44" customFormat="1" ht="15" customHeight="1">
      <c r="A26" s="36" t="s">
        <v>6</v>
      </c>
      <c r="B26" s="37">
        <f>B56</f>
        <v>0</v>
      </c>
      <c r="C26" s="37">
        <f>C56</f>
        <v>0</v>
      </c>
      <c r="D26" s="37">
        <f>D56</f>
        <v>0</v>
      </c>
      <c r="E26" s="49">
        <f>SUM(B26:D26)</f>
        <v>0</v>
      </c>
    </row>
    <row r="27" spans="1:44" s="44" customFormat="1" ht="15" customHeight="1">
      <c r="A27" s="50" t="s">
        <v>41</v>
      </c>
      <c r="B27" s="51"/>
      <c r="C27" s="51"/>
      <c r="D27" s="51"/>
      <c r="E27" s="52"/>
    </row>
    <row r="28" spans="1:44" s="44" customFormat="1" ht="15" customHeight="1">
      <c r="A28" s="41" t="s">
        <v>44</v>
      </c>
      <c r="B28" s="16"/>
      <c r="C28" s="16"/>
      <c r="D28" s="16"/>
      <c r="E28" s="49">
        <f>IF(B13&gt;24,SUM(B28:D28),IF(B13&gt;12,SUM(B28:C28),B28))</f>
        <v>0</v>
      </c>
      <c r="G28" s="104" t="s">
        <v>52</v>
      </c>
      <c r="H28" s="105"/>
      <c r="I28" s="105"/>
      <c r="J28" s="105"/>
      <c r="K28" s="105"/>
      <c r="L28" s="105"/>
      <c r="M28" s="105"/>
      <c r="N28" s="105"/>
      <c r="O28" s="105"/>
      <c r="P28" s="105"/>
      <c r="Q28" s="105"/>
      <c r="R28" s="105"/>
      <c r="S28" s="106"/>
      <c r="T28" s="106"/>
      <c r="U28" s="106"/>
      <c r="V28" s="106"/>
      <c r="W28" s="106"/>
      <c r="X28" s="106"/>
      <c r="Y28" s="53"/>
    </row>
    <row r="29" spans="1:44" s="44" customFormat="1" ht="15" customHeight="1">
      <c r="A29" s="41" t="s">
        <v>45</v>
      </c>
      <c r="B29" s="16"/>
      <c r="C29" s="16"/>
      <c r="D29" s="16"/>
      <c r="E29" s="49">
        <f>IF(B13&gt;24,SUM(B29:D29),IF(B13&gt;12,SUM(B29:C29),B29))</f>
        <v>0</v>
      </c>
      <c r="G29" s="104" t="s">
        <v>47</v>
      </c>
      <c r="H29" s="105"/>
      <c r="I29" s="105"/>
      <c r="J29" s="105"/>
      <c r="K29" s="105"/>
      <c r="L29" s="105"/>
      <c r="M29" s="105"/>
      <c r="N29" s="105"/>
      <c r="O29" s="105"/>
      <c r="P29" s="105"/>
      <c r="Q29" s="105"/>
      <c r="R29" s="105"/>
      <c r="S29" s="106"/>
      <c r="T29" s="106"/>
      <c r="U29" s="106"/>
      <c r="V29" s="106"/>
      <c r="W29" s="106"/>
      <c r="X29" s="106"/>
      <c r="Y29" s="53"/>
    </row>
    <row r="30" spans="1:44" s="44" customFormat="1" ht="15" customHeight="1">
      <c r="A30" s="41" t="s">
        <v>73</v>
      </c>
      <c r="B30" s="16"/>
      <c r="C30" s="16"/>
      <c r="D30" s="16"/>
      <c r="E30" s="49">
        <f>IF(B13&gt;24,SUM(B30:D30),IF(B13&gt;12,SUM(B30:C30),B30))</f>
        <v>0</v>
      </c>
      <c r="G30" s="104" t="s">
        <v>67</v>
      </c>
      <c r="H30" s="106"/>
      <c r="I30" s="106"/>
      <c r="J30" s="106"/>
      <c r="K30" s="106"/>
      <c r="L30" s="106"/>
      <c r="M30" s="106"/>
      <c r="N30" s="106"/>
      <c r="O30" s="106"/>
      <c r="P30" s="106"/>
      <c r="Q30" s="106"/>
      <c r="R30" s="106"/>
      <c r="S30" s="106"/>
      <c r="T30" s="106"/>
      <c r="U30" s="106"/>
      <c r="V30" s="106"/>
      <c r="W30" s="106"/>
      <c r="X30" s="106"/>
      <c r="Y30" s="53"/>
    </row>
    <row r="31" spans="1:44" s="44" customFormat="1" ht="15" customHeight="1">
      <c r="A31" s="41" t="s">
        <v>74</v>
      </c>
      <c r="B31" s="16"/>
      <c r="C31" s="16"/>
      <c r="D31" s="16"/>
      <c r="E31" s="49">
        <f>IF(B13&gt;24,SUM(B31:D31),IF(B13&gt;12,SUM(B31:C31),B31))</f>
        <v>0</v>
      </c>
      <c r="G31" s="104" t="s">
        <v>49</v>
      </c>
      <c r="H31" s="105"/>
      <c r="I31" s="105"/>
      <c r="J31" s="105"/>
      <c r="K31" s="105"/>
      <c r="L31" s="105"/>
      <c r="M31" s="105"/>
      <c r="N31" s="105"/>
      <c r="O31" s="105"/>
      <c r="P31" s="105"/>
      <c r="Q31" s="105"/>
      <c r="R31" s="105"/>
      <c r="S31" s="106"/>
      <c r="T31" s="106"/>
      <c r="U31" s="106"/>
      <c r="V31" s="106"/>
      <c r="W31" s="106"/>
      <c r="X31" s="106"/>
      <c r="Y31" s="53"/>
    </row>
    <row r="32" spans="1:44" s="44" customFormat="1" ht="15" customHeight="1">
      <c r="A32" s="41" t="s">
        <v>46</v>
      </c>
      <c r="B32" s="16"/>
      <c r="C32" s="16"/>
      <c r="D32" s="16"/>
      <c r="E32" s="49">
        <f>IF(B13&gt;24,SUM(B32:D32),IF(B13&gt;12,SUM(B32:C32),B32))</f>
        <v>0</v>
      </c>
      <c r="G32" s="104" t="s">
        <v>48</v>
      </c>
      <c r="H32" s="105"/>
      <c r="I32" s="105"/>
      <c r="J32" s="105"/>
      <c r="K32" s="105"/>
      <c r="L32" s="105"/>
      <c r="M32" s="105"/>
      <c r="N32" s="105"/>
      <c r="O32" s="105"/>
      <c r="P32" s="105"/>
      <c r="Q32" s="105"/>
      <c r="R32" s="105"/>
      <c r="S32" s="106"/>
      <c r="T32" s="106"/>
      <c r="U32" s="106"/>
      <c r="V32" s="106"/>
      <c r="W32" s="106"/>
      <c r="X32" s="106"/>
      <c r="Y32" s="53"/>
    </row>
    <row r="33" spans="1:26" s="44" customFormat="1" ht="15" customHeight="1">
      <c r="A33" s="41" t="s">
        <v>42</v>
      </c>
      <c r="B33" s="16"/>
      <c r="C33" s="16"/>
      <c r="D33" s="16"/>
      <c r="E33" s="49">
        <f>IF(B13&gt;24,SUM(B33:D33),IF(B13&gt;12,SUM(B33:C33),B33))</f>
        <v>0</v>
      </c>
      <c r="G33" s="173" t="s">
        <v>21</v>
      </c>
      <c r="H33" s="174"/>
      <c r="I33" s="174"/>
      <c r="J33" s="174"/>
      <c r="K33" s="174"/>
      <c r="L33" s="174"/>
      <c r="M33" s="174"/>
      <c r="N33" s="174"/>
      <c r="O33" s="174"/>
      <c r="P33" s="174"/>
      <c r="Q33" s="174"/>
      <c r="R33" s="174"/>
      <c r="S33" s="174"/>
      <c r="T33" s="174"/>
      <c r="U33" s="174"/>
      <c r="V33" s="174"/>
      <c r="W33" s="174"/>
      <c r="X33" s="174"/>
      <c r="Y33" s="54"/>
    </row>
    <row r="34" spans="1:26" s="44" customFormat="1" ht="15" customHeight="1" thickBot="1">
      <c r="A34" s="41" t="s">
        <v>9</v>
      </c>
      <c r="B34" s="55">
        <f>B20</f>
        <v>0</v>
      </c>
      <c r="C34" s="55">
        <f t="shared" ref="C34:D34" si="8">C20</f>
        <v>0</v>
      </c>
      <c r="D34" s="55">
        <f t="shared" si="8"/>
        <v>0</v>
      </c>
      <c r="E34" s="49">
        <f>IF(B13&gt;24,SUM(B34:D34),IF(B13&gt;12,SUM(B34:C34),B34))</f>
        <v>0</v>
      </c>
      <c r="Y34" s="53"/>
    </row>
    <row r="35" spans="1:26" s="44" customFormat="1" ht="15" customHeight="1" thickBot="1">
      <c r="A35" s="56" t="s">
        <v>43</v>
      </c>
      <c r="B35" s="57">
        <f>SUM(B28:B34)</f>
        <v>0</v>
      </c>
      <c r="C35" s="57">
        <f>SUM(C28:C34)</f>
        <v>0</v>
      </c>
      <c r="D35" s="57">
        <f>SUM(D28:D34)</f>
        <v>0</v>
      </c>
      <c r="E35" s="58">
        <f t="shared" ref="E35" si="9">SUM(E28:E34)</f>
        <v>0</v>
      </c>
    </row>
    <row r="36" spans="1:26" s="44" customFormat="1" ht="15" customHeight="1">
      <c r="A36" s="59" t="s">
        <v>69</v>
      </c>
      <c r="B36" s="17">
        <f>B35-B26</f>
        <v>0</v>
      </c>
      <c r="C36" s="17">
        <f>B36-C26+C35</f>
        <v>0</v>
      </c>
      <c r="D36" s="17">
        <f>C36-D26+D35</f>
        <v>0</v>
      </c>
      <c r="E36" s="17">
        <f>E35-E26</f>
        <v>0</v>
      </c>
      <c r="F36" s="60"/>
    </row>
    <row r="37" spans="1:26" s="44" customFormat="1" ht="15" customHeight="1">
      <c r="G37" s="61"/>
    </row>
    <row r="38" spans="1:26" s="44" customFormat="1" ht="1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1:26" ht="15" customHeight="1">
      <c r="A39" s="63"/>
      <c r="B39" s="64"/>
      <c r="C39" s="64"/>
      <c r="D39" s="64"/>
      <c r="F39" s="65"/>
    </row>
    <row r="40" spans="1:26" ht="15" customHeight="1" thickBot="1">
      <c r="A40" s="63"/>
      <c r="B40" s="64"/>
      <c r="C40" s="64"/>
      <c r="D40" s="64"/>
      <c r="F40" s="65"/>
    </row>
    <row r="41" spans="1:26" ht="15" customHeight="1">
      <c r="A41" s="66" t="s">
        <v>12</v>
      </c>
      <c r="B41" s="67">
        <f>B17*B21+C17*C21+D17*D21</f>
        <v>0</v>
      </c>
      <c r="C41" s="68"/>
      <c r="D41" s="69"/>
    </row>
    <row r="42" spans="1:26" ht="15" customHeight="1">
      <c r="A42" s="70" t="s">
        <v>13</v>
      </c>
      <c r="B42" s="71">
        <f>SUM(B22:AR22)</f>
        <v>0</v>
      </c>
      <c r="C42" s="72" t="s">
        <v>14</v>
      </c>
      <c r="D42" s="4">
        <v>6.8099999999999994E-2</v>
      </c>
      <c r="H42" s="26"/>
    </row>
    <row r="43" spans="1:26" s="21" customFormat="1" ht="15" customHeight="1" thickBot="1">
      <c r="A43" s="73" t="s">
        <v>15</v>
      </c>
      <c r="B43" s="5">
        <f>+B41-B42</f>
        <v>0</v>
      </c>
      <c r="C43" s="74"/>
      <c r="D43" s="75"/>
      <c r="E43" s="76" t="s">
        <v>51</v>
      </c>
    </row>
    <row r="44" spans="1:26" ht="15" customHeight="1">
      <c r="B44" s="65"/>
      <c r="F44" s="65"/>
    </row>
    <row r="45" spans="1:26" ht="15" customHeight="1">
      <c r="A45" s="158" t="s">
        <v>16</v>
      </c>
      <c r="B45" s="167"/>
      <c r="C45" s="167"/>
      <c r="D45" s="168"/>
      <c r="F45" s="65"/>
    </row>
    <row r="46" spans="1:26" ht="15" customHeight="1">
      <c r="A46" s="144" t="s">
        <v>70</v>
      </c>
      <c r="B46" s="145"/>
      <c r="C46" s="146"/>
      <c r="D46" s="77">
        <f>IF(B13&gt;24,SUM(B57:D57),IF(B13&gt;12,SUM(B57:C57),B57))</f>
        <v>0</v>
      </c>
      <c r="F46" s="65"/>
    </row>
    <row r="47" spans="1:26" ht="15" customHeight="1">
      <c r="A47" s="144" t="s">
        <v>17</v>
      </c>
      <c r="B47" s="145"/>
      <c r="C47" s="146"/>
      <c r="D47" s="7"/>
      <c r="E47" s="78"/>
      <c r="G47" s="169" t="s">
        <v>18</v>
      </c>
      <c r="H47" s="170"/>
      <c r="I47" s="170"/>
      <c r="J47" s="170"/>
      <c r="K47" s="170"/>
      <c r="L47" s="170"/>
      <c r="M47" s="170"/>
      <c r="N47" s="170"/>
      <c r="O47" s="170"/>
      <c r="P47" s="170"/>
      <c r="Q47" s="170"/>
      <c r="R47" s="171"/>
    </row>
    <row r="48" spans="1:26" ht="15" customHeight="1">
      <c r="A48" s="144" t="s">
        <v>19</v>
      </c>
      <c r="B48" s="145"/>
      <c r="C48" s="146"/>
      <c r="D48" s="77">
        <f>D46*D47</f>
        <v>0</v>
      </c>
      <c r="E48" s="172" t="str">
        <f>IF(D47&lt;&gt;"",IF(B43&lt;D48,"ACHTUNG, die Bundesförderung ist höher als die Finanzierungslücke!",""),"")</f>
        <v/>
      </c>
      <c r="F48" s="111"/>
      <c r="G48" s="111"/>
      <c r="H48" s="111"/>
      <c r="I48" s="111"/>
      <c r="J48" s="111"/>
      <c r="K48" s="111"/>
      <c r="L48" s="111"/>
      <c r="M48" s="111"/>
      <c r="N48" s="111"/>
      <c r="O48" s="111"/>
      <c r="P48" s="111"/>
      <c r="Q48" s="111"/>
      <c r="R48" s="111"/>
    </row>
    <row r="49" spans="1:21" ht="15" customHeight="1">
      <c r="A49" s="144" t="s">
        <v>20</v>
      </c>
      <c r="B49" s="145"/>
      <c r="C49" s="146"/>
      <c r="D49" s="77">
        <f>E31</f>
        <v>0</v>
      </c>
      <c r="E49" s="79" t="str">
        <f>IF(D47="","",IF((D49+D48)&lt;(B43*0.7),"Die Summe der Förderungen schließt weniger als 70 % der Finanzierungslücke. Nehmen Sie im Online-Projektantrag dazu Stellung.",IF((D49+D48)&gt;B43,"ACHTUNG, die Summe der Förderungen (Bundes- und ggf. TopUp-Förderung) übersteigt die Finanzierungslücke!","")))</f>
        <v/>
      </c>
    </row>
    <row r="50" spans="1:21" ht="15" customHeight="1">
      <c r="A50" s="144" t="s">
        <v>22</v>
      </c>
      <c r="B50" s="145"/>
      <c r="C50" s="146"/>
      <c r="D50" s="77">
        <f>D46-D48-D49</f>
        <v>0</v>
      </c>
    </row>
    <row r="51" spans="1:21" ht="15" customHeight="1">
      <c r="A51" s="144" t="s">
        <v>23</v>
      </c>
      <c r="B51" s="145"/>
      <c r="C51" s="146"/>
      <c r="D51" s="80" t="e">
        <f>D50/D46</f>
        <v>#DIV/0!</v>
      </c>
      <c r="E51" s="26"/>
      <c r="F51" s="26"/>
      <c r="G51" s="26"/>
      <c r="H51" s="26"/>
      <c r="I51" s="26"/>
      <c r="J51" s="26"/>
      <c r="K51" s="26"/>
      <c r="L51" s="26"/>
      <c r="M51" s="26"/>
      <c r="N51" s="26"/>
      <c r="O51" s="26"/>
      <c r="P51" s="26"/>
      <c r="Q51" s="26"/>
      <c r="R51" s="26"/>
      <c r="S51" s="26"/>
      <c r="T51" s="26"/>
      <c r="U51" s="26"/>
    </row>
    <row r="52" spans="1:21" ht="15" customHeight="1">
      <c r="A52" s="26"/>
      <c r="B52" s="26"/>
      <c r="C52" s="26"/>
      <c r="D52" s="26"/>
      <c r="E52" s="26"/>
      <c r="F52" s="26"/>
      <c r="S52" s="26"/>
      <c r="T52" s="26"/>
      <c r="U52" s="26"/>
    </row>
    <row r="53" spans="1:21" ht="15" customHeight="1" thickBot="1">
      <c r="A53" s="81"/>
      <c r="B53" s="81"/>
      <c r="C53" s="81"/>
      <c r="D53" s="81"/>
      <c r="E53" s="102"/>
      <c r="F53" s="102"/>
    </row>
    <row r="54" spans="1:21" ht="15" customHeight="1" thickTop="1">
      <c r="A54" s="164" t="s">
        <v>24</v>
      </c>
      <c r="B54" s="165"/>
      <c r="C54" s="165"/>
      <c r="D54" s="166"/>
      <c r="E54" s="102"/>
      <c r="F54" s="102"/>
    </row>
    <row r="55" spans="1:21" ht="15" customHeight="1">
      <c r="A55" s="82" t="s">
        <v>25</v>
      </c>
      <c r="B55" s="82">
        <v>1</v>
      </c>
      <c r="C55" s="82">
        <v>2</v>
      </c>
      <c r="D55" s="82">
        <v>3</v>
      </c>
      <c r="Q55" s="21"/>
    </row>
    <row r="56" spans="1:21" ht="15" customHeight="1">
      <c r="A56" s="82" t="s">
        <v>6</v>
      </c>
      <c r="B56" s="83">
        <f>B57+B58</f>
        <v>0</v>
      </c>
      <c r="C56" s="83">
        <f>IF(B13&gt;12,C57+C58,0)</f>
        <v>0</v>
      </c>
      <c r="D56" s="83">
        <f>IF(B13&gt;24,D57+D58,0)</f>
        <v>0</v>
      </c>
    </row>
    <row r="57" spans="1:21" ht="15" customHeight="1">
      <c r="A57" s="84" t="s">
        <v>26</v>
      </c>
      <c r="B57" s="6"/>
      <c r="C57" s="95"/>
      <c r="D57" s="6"/>
      <c r="F57" s="155" t="s">
        <v>27</v>
      </c>
      <c r="G57" s="156"/>
      <c r="H57" s="156"/>
      <c r="I57" s="156"/>
      <c r="J57" s="156"/>
      <c r="K57" s="156"/>
      <c r="L57" s="156"/>
      <c r="M57" s="156"/>
      <c r="N57" s="156"/>
      <c r="O57" s="156"/>
      <c r="P57" s="157"/>
    </row>
    <row r="58" spans="1:21" ht="15" customHeight="1">
      <c r="A58" s="84" t="s">
        <v>28</v>
      </c>
      <c r="B58" s="83">
        <f>SUM(B59:B65)</f>
        <v>0</v>
      </c>
      <c r="C58" s="83">
        <f>SUM(C59:C65)</f>
        <v>0</v>
      </c>
      <c r="D58" s="83">
        <f>SUM(D59:D65)</f>
        <v>0</v>
      </c>
      <c r="E58" s="85"/>
      <c r="F58" s="85"/>
      <c r="G58" s="85"/>
      <c r="H58" s="85"/>
      <c r="I58" s="85"/>
      <c r="J58" s="85"/>
      <c r="K58" s="85"/>
      <c r="L58" s="85"/>
      <c r="M58" s="85"/>
      <c r="N58" s="85"/>
      <c r="O58" s="85"/>
      <c r="P58" s="85"/>
    </row>
    <row r="59" spans="1:21" ht="15" customHeight="1">
      <c r="A59" s="6" t="s">
        <v>29</v>
      </c>
      <c r="B59" s="8"/>
      <c r="C59" s="8"/>
      <c r="D59" s="8"/>
      <c r="E59" s="147" t="s">
        <v>30</v>
      </c>
      <c r="F59" s="148"/>
      <c r="G59" s="148"/>
      <c r="H59" s="148"/>
      <c r="I59" s="128"/>
      <c r="J59" s="128"/>
      <c r="K59" s="128"/>
      <c r="L59" s="128"/>
      <c r="M59" s="128"/>
      <c r="N59" s="128"/>
      <c r="O59" s="128"/>
      <c r="P59" s="129"/>
    </row>
    <row r="60" spans="1:21" s="46" customFormat="1" ht="30" customHeight="1">
      <c r="A60" s="99" t="s">
        <v>53</v>
      </c>
      <c r="B60" s="18"/>
      <c r="C60" s="18"/>
      <c r="D60" s="18"/>
      <c r="E60" s="149"/>
      <c r="F60" s="150"/>
      <c r="G60" s="150"/>
      <c r="H60" s="150"/>
      <c r="I60" s="131"/>
      <c r="J60" s="131"/>
      <c r="K60" s="131"/>
      <c r="L60" s="131"/>
      <c r="M60" s="131"/>
      <c r="N60" s="131"/>
      <c r="O60" s="131"/>
      <c r="P60" s="132"/>
    </row>
    <row r="61" spans="1:21" ht="15" customHeight="1">
      <c r="A61" s="12" t="s">
        <v>31</v>
      </c>
      <c r="B61" s="9"/>
      <c r="C61" s="9"/>
      <c r="D61" s="9"/>
      <c r="E61" s="149"/>
      <c r="F61" s="150"/>
      <c r="G61" s="150"/>
      <c r="H61" s="150"/>
      <c r="I61" s="131"/>
      <c r="J61" s="131"/>
      <c r="K61" s="131"/>
      <c r="L61" s="131"/>
      <c r="M61" s="131"/>
      <c r="N61" s="131"/>
      <c r="O61" s="131"/>
      <c r="P61" s="132"/>
    </row>
    <row r="62" spans="1:21" ht="15" customHeight="1">
      <c r="A62" s="12"/>
      <c r="B62" s="9"/>
      <c r="C62" s="9"/>
      <c r="D62" s="9"/>
      <c r="E62" s="149"/>
      <c r="F62" s="150"/>
      <c r="G62" s="150"/>
      <c r="H62" s="150"/>
      <c r="I62" s="131"/>
      <c r="J62" s="131"/>
      <c r="K62" s="131"/>
      <c r="L62" s="131"/>
      <c r="M62" s="131"/>
      <c r="N62" s="131"/>
      <c r="O62" s="131"/>
      <c r="P62" s="132"/>
    </row>
    <row r="63" spans="1:21" ht="15" customHeight="1">
      <c r="A63" s="12"/>
      <c r="B63" s="9"/>
      <c r="C63" s="9"/>
      <c r="D63" s="9"/>
      <c r="E63" s="149"/>
      <c r="F63" s="150"/>
      <c r="G63" s="150"/>
      <c r="H63" s="150"/>
      <c r="I63" s="131"/>
      <c r="J63" s="131"/>
      <c r="K63" s="131"/>
      <c r="L63" s="131"/>
      <c r="M63" s="131"/>
      <c r="N63" s="131"/>
      <c r="O63" s="131"/>
      <c r="P63" s="132"/>
    </row>
    <row r="64" spans="1:21" ht="15" customHeight="1">
      <c r="A64" s="12"/>
      <c r="B64" s="9"/>
      <c r="C64" s="9"/>
      <c r="D64" s="9"/>
      <c r="E64" s="149"/>
      <c r="F64" s="150"/>
      <c r="G64" s="150"/>
      <c r="H64" s="150"/>
      <c r="I64" s="131"/>
      <c r="J64" s="131"/>
      <c r="K64" s="131"/>
      <c r="L64" s="131"/>
      <c r="M64" s="131"/>
      <c r="N64" s="131"/>
      <c r="O64" s="131"/>
      <c r="P64" s="132"/>
    </row>
    <row r="65" spans="1:48" ht="15" customHeight="1" thickBot="1">
      <c r="A65" s="100"/>
      <c r="B65" s="10"/>
      <c r="C65" s="10"/>
      <c r="D65" s="10"/>
      <c r="E65" s="151"/>
      <c r="F65" s="152"/>
      <c r="G65" s="152"/>
      <c r="H65" s="152"/>
      <c r="I65" s="134"/>
      <c r="J65" s="134"/>
      <c r="K65" s="134"/>
      <c r="L65" s="134"/>
      <c r="M65" s="134"/>
      <c r="N65" s="134"/>
      <c r="O65" s="134"/>
      <c r="P65" s="135"/>
    </row>
    <row r="66" spans="1:48" ht="15" customHeight="1" thickTop="1">
      <c r="A66" s="26"/>
      <c r="B66" s="26"/>
      <c r="C66" s="26"/>
      <c r="D66" s="26"/>
      <c r="E66" s="26"/>
      <c r="F66" s="26"/>
      <c r="G66" s="86"/>
      <c r="H66" s="86"/>
      <c r="I66" s="86"/>
      <c r="J66" s="86"/>
      <c r="K66" s="87"/>
      <c r="L66" s="87"/>
      <c r="M66" s="87"/>
      <c r="N66" s="87"/>
      <c r="O66" s="87"/>
      <c r="P66" s="87"/>
      <c r="Q66" s="87"/>
      <c r="R66" s="87"/>
    </row>
    <row r="67" spans="1:48" ht="15" customHeight="1">
      <c r="K67" s="26"/>
      <c r="L67" s="26"/>
      <c r="M67" s="26"/>
      <c r="N67" s="87"/>
      <c r="O67" s="87"/>
      <c r="P67" s="87"/>
      <c r="Q67" s="87"/>
      <c r="R67" s="87"/>
    </row>
    <row r="68" spans="1:48" ht="15" customHeight="1">
      <c r="A68" s="153" t="s">
        <v>65</v>
      </c>
      <c r="B68" s="154"/>
      <c r="C68" s="154"/>
      <c r="D68" s="154"/>
      <c r="E68" s="154"/>
      <c r="F68" s="154"/>
      <c r="G68" s="154"/>
      <c r="H68" s="154"/>
      <c r="I68" s="154"/>
      <c r="J68" s="154"/>
      <c r="K68" s="154"/>
      <c r="L68" s="154"/>
      <c r="M68" s="154"/>
      <c r="N68" s="154"/>
      <c r="O68" s="154"/>
      <c r="P68" s="154"/>
      <c r="Q68" s="154"/>
      <c r="R68" s="154"/>
      <c r="S68" s="154"/>
      <c r="T68" s="154"/>
    </row>
    <row r="69" spans="1:48" ht="15" customHeight="1">
      <c r="A69" s="158" t="s">
        <v>32</v>
      </c>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60"/>
    </row>
    <row r="70" spans="1:48" ht="15" customHeight="1">
      <c r="A70" s="93" t="s">
        <v>5</v>
      </c>
      <c r="B70" s="88">
        <v>1</v>
      </c>
      <c r="C70" s="88">
        <v>2</v>
      </c>
      <c r="D70" s="88">
        <v>3</v>
      </c>
      <c r="E70" s="88">
        <v>4</v>
      </c>
      <c r="F70" s="88">
        <v>5</v>
      </c>
      <c r="G70" s="89">
        <v>6</v>
      </c>
      <c r="H70" s="88">
        <v>7</v>
      </c>
      <c r="I70" s="88">
        <v>8</v>
      </c>
      <c r="J70" s="88">
        <v>9</v>
      </c>
      <c r="K70" s="88">
        <v>10</v>
      </c>
      <c r="L70" s="88">
        <v>11</v>
      </c>
      <c r="M70" s="88">
        <v>12</v>
      </c>
      <c r="N70" s="88">
        <v>13</v>
      </c>
      <c r="O70" s="88">
        <v>14</v>
      </c>
      <c r="P70" s="88">
        <v>15</v>
      </c>
      <c r="Q70" s="88">
        <v>16</v>
      </c>
      <c r="R70" s="88">
        <v>17</v>
      </c>
      <c r="S70" s="88">
        <v>18</v>
      </c>
      <c r="T70" s="88">
        <v>19</v>
      </c>
      <c r="U70" s="88">
        <v>20</v>
      </c>
      <c r="V70" s="88">
        <v>21</v>
      </c>
      <c r="W70" s="88">
        <v>22</v>
      </c>
      <c r="X70" s="88">
        <v>23</v>
      </c>
      <c r="Y70" s="88">
        <v>24</v>
      </c>
      <c r="Z70" s="88">
        <v>25</v>
      </c>
      <c r="AA70" s="88">
        <v>26</v>
      </c>
      <c r="AB70" s="88">
        <v>27</v>
      </c>
      <c r="AC70" s="88">
        <v>28</v>
      </c>
      <c r="AD70" s="88">
        <v>29</v>
      </c>
      <c r="AE70" s="88">
        <v>30</v>
      </c>
      <c r="AF70" s="88">
        <v>31</v>
      </c>
      <c r="AG70" s="88">
        <v>32</v>
      </c>
      <c r="AH70" s="88">
        <v>33</v>
      </c>
      <c r="AI70" s="88">
        <v>34</v>
      </c>
      <c r="AJ70" s="88">
        <v>35</v>
      </c>
      <c r="AK70" s="88">
        <v>36</v>
      </c>
      <c r="AL70" s="88">
        <v>37</v>
      </c>
      <c r="AM70" s="88">
        <v>38</v>
      </c>
      <c r="AN70" s="88">
        <v>39</v>
      </c>
      <c r="AO70" s="88">
        <v>40</v>
      </c>
      <c r="AP70" s="88">
        <v>41</v>
      </c>
      <c r="AQ70" s="88">
        <v>42</v>
      </c>
      <c r="AR70" s="88">
        <v>43</v>
      </c>
    </row>
    <row r="71" spans="1:48" ht="15" customHeight="1">
      <c r="A71" s="6" t="s">
        <v>33</v>
      </c>
      <c r="B71" s="11"/>
      <c r="C71" s="11"/>
      <c r="D71" s="11"/>
      <c r="E71" s="11"/>
      <c r="F71" s="11"/>
      <c r="G71" s="11"/>
      <c r="H71" s="11"/>
      <c r="I71" s="11"/>
      <c r="J71" s="11"/>
      <c r="K71" s="11"/>
      <c r="L71" s="11"/>
      <c r="M71" s="11"/>
      <c r="N71" s="11"/>
      <c r="O71" s="11"/>
      <c r="P71" s="11"/>
      <c r="Q71" s="11"/>
      <c r="R71" s="11"/>
      <c r="S71" s="11"/>
      <c r="T71" s="11"/>
      <c r="U71" s="11"/>
      <c r="V71" s="11"/>
      <c r="W71" s="11"/>
      <c r="X71" s="11"/>
      <c r="Y71" s="11"/>
      <c r="Z71" s="96"/>
      <c r="AA71" s="96"/>
      <c r="AB71" s="96"/>
      <c r="AC71" s="96"/>
      <c r="AD71" s="96"/>
      <c r="AE71" s="96"/>
      <c r="AF71" s="96"/>
      <c r="AG71" s="96"/>
      <c r="AH71" s="96"/>
      <c r="AI71" s="96"/>
      <c r="AJ71" s="96"/>
      <c r="AK71" s="96"/>
      <c r="AL71" s="96"/>
      <c r="AM71" s="96"/>
      <c r="AN71" s="96"/>
      <c r="AO71" s="96"/>
      <c r="AP71" s="96"/>
      <c r="AQ71" s="96"/>
      <c r="AR71" s="96"/>
      <c r="AS71" s="127" t="s">
        <v>75</v>
      </c>
      <c r="AT71" s="128"/>
      <c r="AU71" s="128"/>
      <c r="AV71" s="129"/>
    </row>
    <row r="72" spans="1:48" ht="15" customHeight="1">
      <c r="A72" s="6" t="s">
        <v>34</v>
      </c>
      <c r="B72" s="11"/>
      <c r="C72" s="11"/>
      <c r="D72" s="11"/>
      <c r="E72" s="11"/>
      <c r="F72" s="11"/>
      <c r="G72" s="11"/>
      <c r="H72" s="11"/>
      <c r="I72" s="11"/>
      <c r="J72" s="11"/>
      <c r="K72" s="11"/>
      <c r="L72" s="11"/>
      <c r="M72" s="11"/>
      <c r="N72" s="11"/>
      <c r="O72" s="11"/>
      <c r="P72" s="11"/>
      <c r="Q72" s="11"/>
      <c r="R72" s="11"/>
      <c r="S72" s="11"/>
      <c r="T72" s="11"/>
      <c r="U72" s="11"/>
      <c r="V72" s="11"/>
      <c r="W72" s="11"/>
      <c r="X72" s="11"/>
      <c r="Y72" s="11"/>
      <c r="Z72" s="96"/>
      <c r="AA72" s="96"/>
      <c r="AB72" s="96"/>
      <c r="AC72" s="96"/>
      <c r="AD72" s="96"/>
      <c r="AE72" s="96"/>
      <c r="AF72" s="96"/>
      <c r="AG72" s="96"/>
      <c r="AH72" s="96"/>
      <c r="AI72" s="96"/>
      <c r="AJ72" s="96"/>
      <c r="AK72" s="96"/>
      <c r="AL72" s="96"/>
      <c r="AM72" s="96"/>
      <c r="AN72" s="96"/>
      <c r="AO72" s="96"/>
      <c r="AP72" s="96"/>
      <c r="AQ72" s="96"/>
      <c r="AR72" s="96"/>
      <c r="AS72" s="130"/>
      <c r="AT72" s="131"/>
      <c r="AU72" s="131"/>
      <c r="AV72" s="132"/>
    </row>
    <row r="73" spans="1:48" ht="15" customHeight="1">
      <c r="A73" s="12" t="s">
        <v>35</v>
      </c>
      <c r="B73" s="13"/>
      <c r="C73" s="13"/>
      <c r="D73" s="13"/>
      <c r="E73" s="13"/>
      <c r="F73" s="13"/>
      <c r="G73" s="13"/>
      <c r="H73" s="13"/>
      <c r="I73" s="13"/>
      <c r="J73" s="13"/>
      <c r="K73" s="13"/>
      <c r="L73" s="13"/>
      <c r="M73" s="13"/>
      <c r="N73" s="13"/>
      <c r="O73" s="13"/>
      <c r="P73" s="13"/>
      <c r="Q73" s="13"/>
      <c r="R73" s="13"/>
      <c r="S73" s="13"/>
      <c r="T73" s="13"/>
      <c r="U73" s="13"/>
      <c r="V73" s="13"/>
      <c r="W73" s="13"/>
      <c r="X73" s="13"/>
      <c r="Y73" s="13"/>
      <c r="Z73" s="97"/>
      <c r="AA73" s="97"/>
      <c r="AB73" s="97"/>
      <c r="AC73" s="97"/>
      <c r="AD73" s="97"/>
      <c r="AE73" s="97"/>
      <c r="AF73" s="97"/>
      <c r="AG73" s="97"/>
      <c r="AH73" s="97"/>
      <c r="AI73" s="97"/>
      <c r="AJ73" s="97"/>
      <c r="AK73" s="97"/>
      <c r="AL73" s="97"/>
      <c r="AM73" s="97"/>
      <c r="AN73" s="97"/>
      <c r="AO73" s="97"/>
      <c r="AP73" s="97"/>
      <c r="AQ73" s="97"/>
      <c r="AR73" s="97"/>
      <c r="AS73" s="130"/>
      <c r="AT73" s="131"/>
      <c r="AU73" s="131"/>
      <c r="AV73" s="132"/>
    </row>
    <row r="74" spans="1:48" ht="15" customHeight="1">
      <c r="A74" s="12" t="s">
        <v>54</v>
      </c>
      <c r="B74" s="13"/>
      <c r="C74" s="13"/>
      <c r="D74" s="13"/>
      <c r="E74" s="13"/>
      <c r="F74" s="13"/>
      <c r="G74" s="13"/>
      <c r="H74" s="13"/>
      <c r="I74" s="13"/>
      <c r="J74" s="13"/>
      <c r="K74" s="13"/>
      <c r="L74" s="13"/>
      <c r="M74" s="13"/>
      <c r="N74" s="13"/>
      <c r="O74" s="13"/>
      <c r="P74" s="13"/>
      <c r="Q74" s="13"/>
      <c r="R74" s="13"/>
      <c r="S74" s="13"/>
      <c r="T74" s="13"/>
      <c r="U74" s="13"/>
      <c r="V74" s="13"/>
      <c r="W74" s="13"/>
      <c r="X74" s="13"/>
      <c r="Y74" s="13"/>
      <c r="Z74" s="97"/>
      <c r="AA74" s="97"/>
      <c r="AB74" s="97"/>
      <c r="AC74" s="97"/>
      <c r="AD74" s="97"/>
      <c r="AE74" s="97"/>
      <c r="AF74" s="97"/>
      <c r="AG74" s="97"/>
      <c r="AH74" s="97"/>
      <c r="AI74" s="97"/>
      <c r="AJ74" s="97"/>
      <c r="AK74" s="97"/>
      <c r="AL74" s="97"/>
      <c r="AM74" s="97"/>
      <c r="AN74" s="97"/>
      <c r="AO74" s="97"/>
      <c r="AP74" s="97"/>
      <c r="AQ74" s="97"/>
      <c r="AR74" s="97"/>
      <c r="AS74" s="130"/>
      <c r="AT74" s="131"/>
      <c r="AU74" s="131"/>
      <c r="AV74" s="132"/>
    </row>
    <row r="75" spans="1:48" ht="15" customHeight="1">
      <c r="A75" s="12" t="s">
        <v>55</v>
      </c>
      <c r="B75" s="13"/>
      <c r="C75" s="13"/>
      <c r="D75" s="13"/>
      <c r="E75" s="13"/>
      <c r="F75" s="13"/>
      <c r="G75" s="13"/>
      <c r="H75" s="13"/>
      <c r="I75" s="13"/>
      <c r="J75" s="13"/>
      <c r="K75" s="13"/>
      <c r="L75" s="13"/>
      <c r="M75" s="13"/>
      <c r="N75" s="13"/>
      <c r="O75" s="13"/>
      <c r="P75" s="13"/>
      <c r="Q75" s="13"/>
      <c r="R75" s="13"/>
      <c r="S75" s="13"/>
      <c r="T75" s="13"/>
      <c r="U75" s="13"/>
      <c r="V75" s="13"/>
      <c r="W75" s="13"/>
      <c r="X75" s="13"/>
      <c r="Y75" s="13"/>
      <c r="Z75" s="97"/>
      <c r="AA75" s="97"/>
      <c r="AB75" s="97"/>
      <c r="AC75" s="97"/>
      <c r="AD75" s="97"/>
      <c r="AE75" s="97"/>
      <c r="AF75" s="97"/>
      <c r="AG75" s="97"/>
      <c r="AH75" s="97"/>
      <c r="AI75" s="97"/>
      <c r="AJ75" s="97"/>
      <c r="AK75" s="97"/>
      <c r="AL75" s="97"/>
      <c r="AM75" s="97"/>
      <c r="AN75" s="97"/>
      <c r="AO75" s="97"/>
      <c r="AP75" s="97"/>
      <c r="AQ75" s="97"/>
      <c r="AR75" s="97"/>
      <c r="AS75" s="130"/>
      <c r="AT75" s="131"/>
      <c r="AU75" s="131"/>
      <c r="AV75" s="132"/>
    </row>
    <row r="76" spans="1:48" ht="15" customHeight="1">
      <c r="A76" s="14"/>
      <c r="B76" s="9"/>
      <c r="C76" s="9"/>
      <c r="D76" s="9"/>
      <c r="E76" s="9"/>
      <c r="F76" s="9"/>
      <c r="G76" s="15"/>
      <c r="H76" s="9"/>
      <c r="I76" s="9"/>
      <c r="J76" s="9"/>
      <c r="K76" s="9"/>
      <c r="L76" s="9"/>
      <c r="M76" s="9"/>
      <c r="N76" s="9"/>
      <c r="O76" s="9"/>
      <c r="P76" s="9"/>
      <c r="Q76" s="9"/>
      <c r="R76" s="9"/>
      <c r="S76" s="9"/>
      <c r="T76" s="9"/>
      <c r="U76" s="9"/>
      <c r="V76" s="9"/>
      <c r="W76" s="9"/>
      <c r="X76" s="9"/>
      <c r="Y76" s="9"/>
      <c r="Z76" s="98"/>
      <c r="AA76" s="98"/>
      <c r="AB76" s="98"/>
      <c r="AC76" s="98"/>
      <c r="AD76" s="98"/>
      <c r="AE76" s="98"/>
      <c r="AF76" s="98"/>
      <c r="AG76" s="98"/>
      <c r="AH76" s="98"/>
      <c r="AI76" s="98"/>
      <c r="AJ76" s="98"/>
      <c r="AK76" s="98"/>
      <c r="AL76" s="98"/>
      <c r="AM76" s="98"/>
      <c r="AN76" s="98"/>
      <c r="AO76" s="98"/>
      <c r="AP76" s="98"/>
      <c r="AQ76" s="98"/>
      <c r="AR76" s="98"/>
      <c r="AS76" s="130"/>
      <c r="AT76" s="131"/>
      <c r="AU76" s="131"/>
      <c r="AV76" s="132"/>
    </row>
    <row r="77" spans="1:48" ht="15" customHeight="1">
      <c r="A77" s="14"/>
      <c r="B77" s="9"/>
      <c r="C77" s="9"/>
      <c r="D77" s="9"/>
      <c r="E77" s="9"/>
      <c r="F77" s="9"/>
      <c r="G77" s="15"/>
      <c r="H77" s="9"/>
      <c r="I77" s="9"/>
      <c r="J77" s="9"/>
      <c r="K77" s="9"/>
      <c r="L77" s="9"/>
      <c r="M77" s="9"/>
      <c r="N77" s="9"/>
      <c r="O77" s="9"/>
      <c r="P77" s="9"/>
      <c r="Q77" s="9"/>
      <c r="R77" s="9"/>
      <c r="S77" s="9"/>
      <c r="T77" s="9"/>
      <c r="U77" s="9"/>
      <c r="V77" s="9"/>
      <c r="W77" s="9"/>
      <c r="X77" s="9"/>
      <c r="Y77" s="9"/>
      <c r="Z77" s="98"/>
      <c r="AA77" s="98"/>
      <c r="AB77" s="98"/>
      <c r="AC77" s="98"/>
      <c r="AD77" s="98"/>
      <c r="AE77" s="98"/>
      <c r="AF77" s="98"/>
      <c r="AG77" s="98"/>
      <c r="AH77" s="98"/>
      <c r="AI77" s="98"/>
      <c r="AJ77" s="98"/>
      <c r="AK77" s="98"/>
      <c r="AL77" s="98"/>
      <c r="AM77" s="98"/>
      <c r="AN77" s="98"/>
      <c r="AO77" s="98"/>
      <c r="AP77" s="98"/>
      <c r="AQ77" s="98"/>
      <c r="AR77" s="98"/>
      <c r="AS77" s="130"/>
      <c r="AT77" s="131"/>
      <c r="AU77" s="131"/>
      <c r="AV77" s="132"/>
    </row>
    <row r="78" spans="1:48" ht="15" customHeight="1">
      <c r="A78" s="14"/>
      <c r="B78" s="9"/>
      <c r="C78" s="9"/>
      <c r="D78" s="9"/>
      <c r="E78" s="9"/>
      <c r="F78" s="9"/>
      <c r="G78" s="15"/>
      <c r="H78" s="9"/>
      <c r="I78" s="9"/>
      <c r="J78" s="9"/>
      <c r="K78" s="9"/>
      <c r="L78" s="9"/>
      <c r="M78" s="9"/>
      <c r="N78" s="9"/>
      <c r="O78" s="9"/>
      <c r="P78" s="9"/>
      <c r="Q78" s="9"/>
      <c r="R78" s="9"/>
      <c r="S78" s="9"/>
      <c r="T78" s="9"/>
      <c r="U78" s="9"/>
      <c r="V78" s="9"/>
      <c r="W78" s="9"/>
      <c r="X78" s="9"/>
      <c r="Y78" s="9"/>
      <c r="Z78" s="98"/>
      <c r="AA78" s="98"/>
      <c r="AB78" s="98"/>
      <c r="AC78" s="98"/>
      <c r="AD78" s="98"/>
      <c r="AE78" s="98"/>
      <c r="AF78" s="98"/>
      <c r="AG78" s="98"/>
      <c r="AH78" s="98"/>
      <c r="AI78" s="98"/>
      <c r="AJ78" s="98"/>
      <c r="AK78" s="98"/>
      <c r="AL78" s="98"/>
      <c r="AM78" s="98"/>
      <c r="AN78" s="98"/>
      <c r="AO78" s="98"/>
      <c r="AP78" s="98"/>
      <c r="AQ78" s="98"/>
      <c r="AR78" s="98"/>
      <c r="AS78" s="130"/>
      <c r="AT78" s="131"/>
      <c r="AU78" s="131"/>
      <c r="AV78" s="132"/>
    </row>
    <row r="79" spans="1:48" ht="15" customHeight="1">
      <c r="A79" s="14"/>
      <c r="B79" s="9"/>
      <c r="C79" s="9"/>
      <c r="D79" s="9"/>
      <c r="E79" s="9"/>
      <c r="F79" s="9"/>
      <c r="G79" s="15"/>
      <c r="H79" s="9"/>
      <c r="I79" s="9"/>
      <c r="J79" s="9"/>
      <c r="K79" s="9"/>
      <c r="L79" s="9"/>
      <c r="M79" s="9"/>
      <c r="N79" s="9"/>
      <c r="O79" s="9"/>
      <c r="P79" s="9"/>
      <c r="Q79" s="9"/>
      <c r="R79" s="9"/>
      <c r="S79" s="9"/>
      <c r="T79" s="9"/>
      <c r="U79" s="9"/>
      <c r="V79" s="9"/>
      <c r="W79" s="9"/>
      <c r="X79" s="9"/>
      <c r="Y79" s="9"/>
      <c r="Z79" s="98"/>
      <c r="AA79" s="98"/>
      <c r="AB79" s="98"/>
      <c r="AC79" s="98"/>
      <c r="AD79" s="98"/>
      <c r="AE79" s="98"/>
      <c r="AF79" s="98"/>
      <c r="AG79" s="98"/>
      <c r="AH79" s="98"/>
      <c r="AI79" s="98"/>
      <c r="AJ79" s="98"/>
      <c r="AK79" s="98"/>
      <c r="AL79" s="98"/>
      <c r="AM79" s="98"/>
      <c r="AN79" s="98"/>
      <c r="AO79" s="98"/>
      <c r="AP79" s="98"/>
      <c r="AQ79" s="98"/>
      <c r="AR79" s="98"/>
      <c r="AS79" s="130"/>
      <c r="AT79" s="131"/>
      <c r="AU79" s="131"/>
      <c r="AV79" s="132"/>
    </row>
    <row r="80" spans="1:48" ht="15" customHeight="1">
      <c r="A80" s="14"/>
      <c r="B80" s="9"/>
      <c r="C80" s="9"/>
      <c r="D80" s="9"/>
      <c r="E80" s="9"/>
      <c r="F80" s="9"/>
      <c r="G80" s="15"/>
      <c r="H80" s="9"/>
      <c r="I80" s="9"/>
      <c r="J80" s="9"/>
      <c r="K80" s="9"/>
      <c r="L80" s="9"/>
      <c r="M80" s="9"/>
      <c r="N80" s="9"/>
      <c r="O80" s="9"/>
      <c r="P80" s="9"/>
      <c r="Q80" s="9"/>
      <c r="R80" s="9"/>
      <c r="S80" s="9"/>
      <c r="T80" s="9"/>
      <c r="U80" s="9"/>
      <c r="V80" s="9"/>
      <c r="W80" s="9"/>
      <c r="X80" s="9"/>
      <c r="Y80" s="9"/>
      <c r="Z80" s="98"/>
      <c r="AA80" s="98"/>
      <c r="AB80" s="98"/>
      <c r="AC80" s="98"/>
      <c r="AD80" s="98"/>
      <c r="AE80" s="98"/>
      <c r="AF80" s="98"/>
      <c r="AG80" s="98"/>
      <c r="AH80" s="98"/>
      <c r="AI80" s="98"/>
      <c r="AJ80" s="98"/>
      <c r="AK80" s="98"/>
      <c r="AL80" s="98"/>
      <c r="AM80" s="98"/>
      <c r="AN80" s="98"/>
      <c r="AO80" s="98"/>
      <c r="AP80" s="98"/>
      <c r="AQ80" s="98"/>
      <c r="AR80" s="98"/>
      <c r="AS80" s="130"/>
      <c r="AT80" s="131"/>
      <c r="AU80" s="131"/>
      <c r="AV80" s="132"/>
    </row>
    <row r="81" spans="1:48" ht="15" customHeight="1">
      <c r="A81" s="14"/>
      <c r="B81" s="9"/>
      <c r="C81" s="9"/>
      <c r="D81" s="9"/>
      <c r="E81" s="9"/>
      <c r="F81" s="9"/>
      <c r="G81" s="15"/>
      <c r="H81" s="9"/>
      <c r="I81" s="9"/>
      <c r="J81" s="9"/>
      <c r="K81" s="9"/>
      <c r="L81" s="9"/>
      <c r="M81" s="9"/>
      <c r="N81" s="9"/>
      <c r="O81" s="9"/>
      <c r="P81" s="9"/>
      <c r="Q81" s="9"/>
      <c r="R81" s="9"/>
      <c r="S81" s="9"/>
      <c r="T81" s="9"/>
      <c r="U81" s="9"/>
      <c r="V81" s="9"/>
      <c r="W81" s="9"/>
      <c r="X81" s="9"/>
      <c r="Y81" s="9"/>
      <c r="Z81" s="98"/>
      <c r="AA81" s="98"/>
      <c r="AB81" s="98"/>
      <c r="AC81" s="98"/>
      <c r="AD81" s="98"/>
      <c r="AE81" s="98"/>
      <c r="AF81" s="98"/>
      <c r="AG81" s="98"/>
      <c r="AH81" s="98"/>
      <c r="AI81" s="98"/>
      <c r="AJ81" s="98"/>
      <c r="AK81" s="98"/>
      <c r="AL81" s="98"/>
      <c r="AM81" s="98"/>
      <c r="AN81" s="98"/>
      <c r="AO81" s="98"/>
      <c r="AP81" s="98"/>
      <c r="AQ81" s="98"/>
      <c r="AR81" s="98"/>
      <c r="AS81" s="130"/>
      <c r="AT81" s="131"/>
      <c r="AU81" s="131"/>
      <c r="AV81" s="132"/>
    </row>
    <row r="82" spans="1:48" ht="15" customHeight="1">
      <c r="A82" s="14"/>
      <c r="B82" s="9"/>
      <c r="C82" s="9"/>
      <c r="D82" s="9"/>
      <c r="E82" s="9"/>
      <c r="F82" s="9"/>
      <c r="G82" s="15"/>
      <c r="H82" s="9"/>
      <c r="I82" s="9"/>
      <c r="J82" s="9"/>
      <c r="K82" s="9"/>
      <c r="L82" s="9"/>
      <c r="M82" s="9"/>
      <c r="N82" s="9"/>
      <c r="O82" s="9"/>
      <c r="P82" s="9"/>
      <c r="Q82" s="9"/>
      <c r="R82" s="9"/>
      <c r="S82" s="9"/>
      <c r="T82" s="9"/>
      <c r="U82" s="9"/>
      <c r="V82" s="9"/>
      <c r="W82" s="9"/>
      <c r="X82" s="9"/>
      <c r="Y82" s="9"/>
      <c r="Z82" s="98"/>
      <c r="AA82" s="98"/>
      <c r="AB82" s="98"/>
      <c r="AC82" s="98"/>
      <c r="AD82" s="98"/>
      <c r="AE82" s="98"/>
      <c r="AF82" s="98"/>
      <c r="AG82" s="98"/>
      <c r="AH82" s="98"/>
      <c r="AI82" s="98"/>
      <c r="AJ82" s="98"/>
      <c r="AK82" s="98"/>
      <c r="AL82" s="98"/>
      <c r="AM82" s="98"/>
      <c r="AN82" s="98"/>
      <c r="AO82" s="98"/>
      <c r="AP82" s="98"/>
      <c r="AQ82" s="98"/>
      <c r="AR82" s="98"/>
      <c r="AS82" s="130"/>
      <c r="AT82" s="131"/>
      <c r="AU82" s="131"/>
      <c r="AV82" s="132"/>
    </row>
    <row r="83" spans="1:48" ht="15" customHeight="1">
      <c r="A83" s="14"/>
      <c r="B83" s="9"/>
      <c r="C83" s="9"/>
      <c r="D83" s="9"/>
      <c r="E83" s="9"/>
      <c r="F83" s="9"/>
      <c r="G83" s="15"/>
      <c r="H83" s="9"/>
      <c r="I83" s="9"/>
      <c r="J83" s="9"/>
      <c r="K83" s="9"/>
      <c r="L83" s="9"/>
      <c r="M83" s="9"/>
      <c r="N83" s="9"/>
      <c r="O83" s="9"/>
      <c r="P83" s="9"/>
      <c r="Q83" s="9"/>
      <c r="R83" s="9"/>
      <c r="S83" s="9"/>
      <c r="T83" s="9"/>
      <c r="U83" s="9"/>
      <c r="V83" s="9"/>
      <c r="W83" s="9"/>
      <c r="X83" s="9"/>
      <c r="Y83" s="9"/>
      <c r="Z83" s="98"/>
      <c r="AA83" s="98"/>
      <c r="AB83" s="98"/>
      <c r="AC83" s="98"/>
      <c r="AD83" s="98"/>
      <c r="AE83" s="98"/>
      <c r="AF83" s="98"/>
      <c r="AG83" s="98"/>
      <c r="AH83" s="98"/>
      <c r="AI83" s="98"/>
      <c r="AJ83" s="98"/>
      <c r="AK83" s="98"/>
      <c r="AL83" s="98"/>
      <c r="AM83" s="98"/>
      <c r="AN83" s="98"/>
      <c r="AO83" s="98"/>
      <c r="AP83" s="98"/>
      <c r="AQ83" s="98"/>
      <c r="AR83" s="98"/>
      <c r="AS83" s="130"/>
      <c r="AT83" s="131"/>
      <c r="AU83" s="131"/>
      <c r="AV83" s="132"/>
    </row>
    <row r="84" spans="1:48" ht="15" customHeight="1">
      <c r="A84" s="14"/>
      <c r="B84" s="9"/>
      <c r="C84" s="9"/>
      <c r="D84" s="9"/>
      <c r="E84" s="9"/>
      <c r="F84" s="9"/>
      <c r="G84" s="15"/>
      <c r="H84" s="9"/>
      <c r="I84" s="9"/>
      <c r="J84" s="9"/>
      <c r="K84" s="9"/>
      <c r="L84" s="9"/>
      <c r="M84" s="9"/>
      <c r="N84" s="9"/>
      <c r="O84" s="9"/>
      <c r="P84" s="9"/>
      <c r="Q84" s="9"/>
      <c r="R84" s="9"/>
      <c r="S84" s="9"/>
      <c r="T84" s="9"/>
      <c r="U84" s="9"/>
      <c r="V84" s="9"/>
      <c r="W84" s="9"/>
      <c r="X84" s="9"/>
      <c r="Y84" s="9"/>
      <c r="Z84" s="98"/>
      <c r="AA84" s="98"/>
      <c r="AB84" s="98"/>
      <c r="AC84" s="98"/>
      <c r="AD84" s="98"/>
      <c r="AE84" s="98"/>
      <c r="AF84" s="98"/>
      <c r="AG84" s="98"/>
      <c r="AH84" s="98"/>
      <c r="AI84" s="98"/>
      <c r="AJ84" s="98"/>
      <c r="AK84" s="98"/>
      <c r="AL84" s="98"/>
      <c r="AM84" s="98"/>
      <c r="AN84" s="98"/>
      <c r="AO84" s="98"/>
      <c r="AP84" s="98"/>
      <c r="AQ84" s="98"/>
      <c r="AR84" s="98"/>
      <c r="AS84" s="130"/>
      <c r="AT84" s="131"/>
      <c r="AU84" s="131"/>
      <c r="AV84" s="132"/>
    </row>
    <row r="85" spans="1:48" ht="15" customHeight="1">
      <c r="A85" s="14"/>
      <c r="B85" s="9"/>
      <c r="C85" s="9"/>
      <c r="D85" s="9"/>
      <c r="E85" s="9"/>
      <c r="F85" s="9"/>
      <c r="G85" s="15"/>
      <c r="H85" s="9"/>
      <c r="I85" s="9"/>
      <c r="J85" s="9"/>
      <c r="K85" s="9"/>
      <c r="L85" s="9"/>
      <c r="M85" s="9"/>
      <c r="N85" s="9"/>
      <c r="O85" s="9"/>
      <c r="P85" s="9"/>
      <c r="Q85" s="9"/>
      <c r="R85" s="9"/>
      <c r="S85" s="9"/>
      <c r="T85" s="9"/>
      <c r="U85" s="9"/>
      <c r="V85" s="9"/>
      <c r="W85" s="9"/>
      <c r="X85" s="9"/>
      <c r="Y85" s="9"/>
      <c r="Z85" s="98"/>
      <c r="AA85" s="98"/>
      <c r="AB85" s="98"/>
      <c r="AC85" s="98"/>
      <c r="AD85" s="98"/>
      <c r="AE85" s="98"/>
      <c r="AF85" s="98"/>
      <c r="AG85" s="98"/>
      <c r="AH85" s="98"/>
      <c r="AI85" s="98"/>
      <c r="AJ85" s="98"/>
      <c r="AK85" s="98"/>
      <c r="AL85" s="98"/>
      <c r="AM85" s="98"/>
      <c r="AN85" s="98"/>
      <c r="AO85" s="98"/>
      <c r="AP85" s="98"/>
      <c r="AQ85" s="98"/>
      <c r="AR85" s="98"/>
      <c r="AS85" s="130"/>
      <c r="AT85" s="131"/>
      <c r="AU85" s="131"/>
      <c r="AV85" s="132"/>
    </row>
    <row r="86" spans="1:48" ht="15" customHeight="1">
      <c r="A86" s="14"/>
      <c r="B86" s="9"/>
      <c r="C86" s="9"/>
      <c r="D86" s="9"/>
      <c r="E86" s="9"/>
      <c r="F86" s="9"/>
      <c r="G86" s="15"/>
      <c r="H86" s="9"/>
      <c r="I86" s="9"/>
      <c r="J86" s="9"/>
      <c r="K86" s="9"/>
      <c r="L86" s="9"/>
      <c r="M86" s="9"/>
      <c r="N86" s="9"/>
      <c r="O86" s="9"/>
      <c r="P86" s="9"/>
      <c r="Q86" s="9"/>
      <c r="R86" s="9"/>
      <c r="S86" s="9"/>
      <c r="T86" s="9"/>
      <c r="U86" s="9"/>
      <c r="V86" s="9"/>
      <c r="W86" s="9"/>
      <c r="X86" s="9"/>
      <c r="Y86" s="9"/>
      <c r="Z86" s="98"/>
      <c r="AA86" s="98"/>
      <c r="AB86" s="98"/>
      <c r="AC86" s="98"/>
      <c r="AD86" s="98"/>
      <c r="AE86" s="98"/>
      <c r="AF86" s="98"/>
      <c r="AG86" s="98"/>
      <c r="AH86" s="98"/>
      <c r="AI86" s="98"/>
      <c r="AJ86" s="98"/>
      <c r="AK86" s="98"/>
      <c r="AL86" s="98"/>
      <c r="AM86" s="98"/>
      <c r="AN86" s="98"/>
      <c r="AO86" s="98"/>
      <c r="AP86" s="98"/>
      <c r="AQ86" s="98"/>
      <c r="AR86" s="98"/>
      <c r="AS86" s="130"/>
      <c r="AT86" s="131"/>
      <c r="AU86" s="131"/>
      <c r="AV86" s="132"/>
    </row>
    <row r="87" spans="1:48" ht="15" customHeight="1">
      <c r="A87" s="14"/>
      <c r="B87" s="9"/>
      <c r="C87" s="9"/>
      <c r="D87" s="9"/>
      <c r="E87" s="9"/>
      <c r="F87" s="9"/>
      <c r="G87" s="15"/>
      <c r="H87" s="9"/>
      <c r="I87" s="9"/>
      <c r="J87" s="9"/>
      <c r="K87" s="9"/>
      <c r="L87" s="9"/>
      <c r="M87" s="9"/>
      <c r="N87" s="9"/>
      <c r="O87" s="9"/>
      <c r="P87" s="9"/>
      <c r="Q87" s="9"/>
      <c r="R87" s="9"/>
      <c r="S87" s="9"/>
      <c r="T87" s="9"/>
      <c r="U87" s="9"/>
      <c r="V87" s="9"/>
      <c r="W87" s="9"/>
      <c r="X87" s="9"/>
      <c r="Y87" s="9"/>
      <c r="Z87" s="98"/>
      <c r="AA87" s="98"/>
      <c r="AB87" s="98"/>
      <c r="AC87" s="98"/>
      <c r="AD87" s="98"/>
      <c r="AE87" s="98"/>
      <c r="AF87" s="98"/>
      <c r="AG87" s="98"/>
      <c r="AH87" s="98"/>
      <c r="AI87" s="98"/>
      <c r="AJ87" s="98"/>
      <c r="AK87" s="98"/>
      <c r="AL87" s="98"/>
      <c r="AM87" s="98"/>
      <c r="AN87" s="98"/>
      <c r="AO87" s="98"/>
      <c r="AP87" s="98"/>
      <c r="AQ87" s="98"/>
      <c r="AR87" s="98"/>
      <c r="AS87" s="130"/>
      <c r="AT87" s="131"/>
      <c r="AU87" s="131"/>
      <c r="AV87" s="132"/>
    </row>
    <row r="88" spans="1:48" ht="15" customHeight="1">
      <c r="A88" s="14"/>
      <c r="B88" s="9"/>
      <c r="C88" s="9"/>
      <c r="D88" s="9"/>
      <c r="E88" s="9"/>
      <c r="F88" s="9"/>
      <c r="G88" s="15"/>
      <c r="H88" s="9"/>
      <c r="I88" s="9"/>
      <c r="J88" s="9"/>
      <c r="K88" s="9"/>
      <c r="L88" s="9"/>
      <c r="M88" s="9"/>
      <c r="N88" s="9"/>
      <c r="O88" s="9"/>
      <c r="P88" s="9"/>
      <c r="Q88" s="9"/>
      <c r="R88" s="9"/>
      <c r="S88" s="9"/>
      <c r="T88" s="9"/>
      <c r="U88" s="9"/>
      <c r="V88" s="9"/>
      <c r="W88" s="9"/>
      <c r="X88" s="9"/>
      <c r="Y88" s="9"/>
      <c r="Z88" s="98"/>
      <c r="AA88" s="98"/>
      <c r="AB88" s="98"/>
      <c r="AC88" s="98"/>
      <c r="AD88" s="98"/>
      <c r="AE88" s="98"/>
      <c r="AF88" s="98"/>
      <c r="AG88" s="98"/>
      <c r="AH88" s="98"/>
      <c r="AI88" s="98"/>
      <c r="AJ88" s="98"/>
      <c r="AK88" s="98"/>
      <c r="AL88" s="98"/>
      <c r="AM88" s="98"/>
      <c r="AN88" s="98"/>
      <c r="AO88" s="98"/>
      <c r="AP88" s="98"/>
      <c r="AQ88" s="98"/>
      <c r="AR88" s="98"/>
      <c r="AS88" s="130"/>
      <c r="AT88" s="131"/>
      <c r="AU88" s="131"/>
      <c r="AV88" s="132"/>
    </row>
    <row r="89" spans="1:48" ht="15" customHeight="1">
      <c r="A89" s="14"/>
      <c r="B89" s="9"/>
      <c r="C89" s="9"/>
      <c r="D89" s="9"/>
      <c r="E89" s="9"/>
      <c r="F89" s="9"/>
      <c r="G89" s="15"/>
      <c r="H89" s="9"/>
      <c r="I89" s="9"/>
      <c r="J89" s="9"/>
      <c r="K89" s="9"/>
      <c r="L89" s="9"/>
      <c r="M89" s="9"/>
      <c r="N89" s="9"/>
      <c r="O89" s="9"/>
      <c r="P89" s="9"/>
      <c r="Q89" s="9"/>
      <c r="R89" s="9"/>
      <c r="S89" s="9"/>
      <c r="T89" s="9"/>
      <c r="U89" s="9"/>
      <c r="V89" s="9"/>
      <c r="W89" s="9"/>
      <c r="X89" s="9"/>
      <c r="Y89" s="9"/>
      <c r="Z89" s="98"/>
      <c r="AA89" s="98"/>
      <c r="AB89" s="98"/>
      <c r="AC89" s="98"/>
      <c r="AD89" s="98"/>
      <c r="AE89" s="98"/>
      <c r="AF89" s="98"/>
      <c r="AG89" s="98"/>
      <c r="AH89" s="98"/>
      <c r="AI89" s="98"/>
      <c r="AJ89" s="98"/>
      <c r="AK89" s="98"/>
      <c r="AL89" s="98"/>
      <c r="AM89" s="98"/>
      <c r="AN89" s="98"/>
      <c r="AO89" s="98"/>
      <c r="AP89" s="98"/>
      <c r="AQ89" s="98"/>
      <c r="AR89" s="98"/>
      <c r="AS89" s="130"/>
      <c r="AT89" s="131"/>
      <c r="AU89" s="131"/>
      <c r="AV89" s="132"/>
    </row>
    <row r="90" spans="1:48" ht="15" customHeight="1" thickBot="1">
      <c r="A90" s="90" t="s">
        <v>36</v>
      </c>
      <c r="B90" s="91">
        <f t="shared" ref="B90:AR90" si="10">SUM(B71:B89)</f>
        <v>0</v>
      </c>
      <c r="C90" s="91">
        <f t="shared" si="10"/>
        <v>0</v>
      </c>
      <c r="D90" s="91">
        <f t="shared" si="10"/>
        <v>0</v>
      </c>
      <c r="E90" s="91">
        <f t="shared" si="10"/>
        <v>0</v>
      </c>
      <c r="F90" s="91">
        <f t="shared" si="10"/>
        <v>0</v>
      </c>
      <c r="G90" s="92">
        <f t="shared" si="10"/>
        <v>0</v>
      </c>
      <c r="H90" s="91">
        <f t="shared" si="10"/>
        <v>0</v>
      </c>
      <c r="I90" s="91">
        <f t="shared" si="10"/>
        <v>0</v>
      </c>
      <c r="J90" s="91">
        <f t="shared" si="10"/>
        <v>0</v>
      </c>
      <c r="K90" s="91">
        <f t="shared" si="10"/>
        <v>0</v>
      </c>
      <c r="L90" s="91">
        <f t="shared" si="10"/>
        <v>0</v>
      </c>
      <c r="M90" s="91">
        <f t="shared" si="10"/>
        <v>0</v>
      </c>
      <c r="N90" s="91">
        <f t="shared" si="10"/>
        <v>0</v>
      </c>
      <c r="O90" s="91">
        <f t="shared" si="10"/>
        <v>0</v>
      </c>
      <c r="P90" s="91">
        <f t="shared" si="10"/>
        <v>0</v>
      </c>
      <c r="Q90" s="91">
        <f t="shared" si="10"/>
        <v>0</v>
      </c>
      <c r="R90" s="91">
        <f t="shared" si="10"/>
        <v>0</v>
      </c>
      <c r="S90" s="91">
        <f t="shared" si="10"/>
        <v>0</v>
      </c>
      <c r="T90" s="91">
        <f t="shared" si="10"/>
        <v>0</v>
      </c>
      <c r="U90" s="91">
        <f t="shared" si="10"/>
        <v>0</v>
      </c>
      <c r="V90" s="91">
        <f t="shared" si="10"/>
        <v>0</v>
      </c>
      <c r="W90" s="91">
        <f t="shared" si="10"/>
        <v>0</v>
      </c>
      <c r="X90" s="91">
        <f t="shared" si="10"/>
        <v>0</v>
      </c>
      <c r="Y90" s="91">
        <f t="shared" si="10"/>
        <v>0</v>
      </c>
      <c r="Z90" s="91">
        <f t="shared" si="10"/>
        <v>0</v>
      </c>
      <c r="AA90" s="91">
        <f t="shared" si="10"/>
        <v>0</v>
      </c>
      <c r="AB90" s="91">
        <f t="shared" si="10"/>
        <v>0</v>
      </c>
      <c r="AC90" s="91">
        <f t="shared" si="10"/>
        <v>0</v>
      </c>
      <c r="AD90" s="91">
        <f t="shared" si="10"/>
        <v>0</v>
      </c>
      <c r="AE90" s="91">
        <f t="shared" si="10"/>
        <v>0</v>
      </c>
      <c r="AF90" s="91">
        <f t="shared" si="10"/>
        <v>0</v>
      </c>
      <c r="AG90" s="91">
        <f t="shared" si="10"/>
        <v>0</v>
      </c>
      <c r="AH90" s="91">
        <f t="shared" si="10"/>
        <v>0</v>
      </c>
      <c r="AI90" s="91">
        <f t="shared" si="10"/>
        <v>0</v>
      </c>
      <c r="AJ90" s="91">
        <f t="shared" si="10"/>
        <v>0</v>
      </c>
      <c r="AK90" s="91">
        <f t="shared" si="10"/>
        <v>0</v>
      </c>
      <c r="AL90" s="91">
        <f t="shared" si="10"/>
        <v>0</v>
      </c>
      <c r="AM90" s="91">
        <f t="shared" si="10"/>
        <v>0</v>
      </c>
      <c r="AN90" s="91">
        <f t="shared" si="10"/>
        <v>0</v>
      </c>
      <c r="AO90" s="91">
        <f t="shared" si="10"/>
        <v>0</v>
      </c>
      <c r="AP90" s="91">
        <f t="shared" si="10"/>
        <v>0</v>
      </c>
      <c r="AQ90" s="91">
        <f t="shared" si="10"/>
        <v>0</v>
      </c>
      <c r="AR90" s="91">
        <f t="shared" si="10"/>
        <v>0</v>
      </c>
      <c r="AS90" s="133"/>
      <c r="AT90" s="134"/>
      <c r="AU90" s="134"/>
      <c r="AV90" s="135"/>
    </row>
    <row r="92" spans="1:48" ht="15" customHeight="1">
      <c r="A92" s="158" t="s">
        <v>37</v>
      </c>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60"/>
    </row>
    <row r="93" spans="1:48" ht="15" customHeight="1">
      <c r="A93" s="93" t="s">
        <v>5</v>
      </c>
      <c r="B93" s="88">
        <v>1</v>
      </c>
      <c r="C93" s="88">
        <v>2</v>
      </c>
      <c r="D93" s="88">
        <v>3</v>
      </c>
      <c r="E93" s="88">
        <v>4</v>
      </c>
      <c r="F93" s="88">
        <v>5</v>
      </c>
      <c r="G93" s="89">
        <v>6</v>
      </c>
      <c r="H93" s="88">
        <v>7</v>
      </c>
      <c r="I93" s="88">
        <v>8</v>
      </c>
      <c r="J93" s="88">
        <v>9</v>
      </c>
      <c r="K93" s="88">
        <v>10</v>
      </c>
      <c r="L93" s="88">
        <v>11</v>
      </c>
      <c r="M93" s="88">
        <v>12</v>
      </c>
      <c r="N93" s="88">
        <v>13</v>
      </c>
      <c r="O93" s="88">
        <v>14</v>
      </c>
      <c r="P93" s="88">
        <v>15</v>
      </c>
      <c r="Q93" s="88">
        <v>16</v>
      </c>
      <c r="R93" s="88">
        <v>17</v>
      </c>
      <c r="S93" s="88">
        <v>18</v>
      </c>
      <c r="T93" s="88">
        <v>19</v>
      </c>
      <c r="U93" s="88">
        <v>20</v>
      </c>
      <c r="V93" s="88">
        <v>21</v>
      </c>
      <c r="W93" s="88">
        <v>22</v>
      </c>
      <c r="X93" s="88">
        <v>23</v>
      </c>
      <c r="Y93" s="88">
        <v>24</v>
      </c>
      <c r="Z93" s="88">
        <v>25</v>
      </c>
      <c r="AA93" s="88">
        <v>26</v>
      </c>
      <c r="AB93" s="88">
        <v>27</v>
      </c>
      <c r="AC93" s="88">
        <v>28</v>
      </c>
      <c r="AD93" s="88">
        <v>29</v>
      </c>
      <c r="AE93" s="88">
        <v>30</v>
      </c>
      <c r="AF93" s="88">
        <v>31</v>
      </c>
      <c r="AG93" s="88">
        <v>32</v>
      </c>
      <c r="AH93" s="88">
        <v>33</v>
      </c>
      <c r="AI93" s="88">
        <v>34</v>
      </c>
      <c r="AJ93" s="88">
        <v>35</v>
      </c>
      <c r="AK93" s="88">
        <v>36</v>
      </c>
      <c r="AL93" s="88">
        <v>37</v>
      </c>
      <c r="AM93" s="88">
        <v>38</v>
      </c>
      <c r="AN93" s="88">
        <v>39</v>
      </c>
      <c r="AO93" s="88">
        <v>40</v>
      </c>
      <c r="AP93" s="88">
        <v>41</v>
      </c>
      <c r="AQ93" s="88">
        <v>42</v>
      </c>
      <c r="AR93" s="88">
        <v>43</v>
      </c>
    </row>
    <row r="94" spans="1:48" ht="15" customHeight="1">
      <c r="A94" s="6" t="s">
        <v>56</v>
      </c>
      <c r="B94" s="11"/>
      <c r="C94" s="11"/>
      <c r="D94" s="11"/>
      <c r="E94" s="11"/>
      <c r="F94" s="11"/>
      <c r="G94" s="11"/>
      <c r="H94" s="11"/>
      <c r="I94" s="11"/>
      <c r="J94" s="11"/>
      <c r="K94" s="11"/>
      <c r="L94" s="11"/>
      <c r="M94" s="11"/>
      <c r="N94" s="11"/>
      <c r="O94" s="11"/>
      <c r="P94" s="11"/>
      <c r="Q94" s="11"/>
      <c r="R94" s="11"/>
      <c r="S94" s="11"/>
      <c r="T94" s="11"/>
      <c r="U94" s="11"/>
      <c r="V94" s="11"/>
      <c r="W94" s="11"/>
      <c r="X94" s="11"/>
      <c r="Y94" s="11"/>
      <c r="Z94" s="96"/>
      <c r="AA94" s="96"/>
      <c r="AB94" s="96"/>
      <c r="AC94" s="96"/>
      <c r="AD94" s="96"/>
      <c r="AE94" s="96"/>
      <c r="AF94" s="96"/>
      <c r="AG94" s="96"/>
      <c r="AH94" s="96"/>
      <c r="AI94" s="96"/>
      <c r="AJ94" s="96"/>
      <c r="AK94" s="96"/>
      <c r="AL94" s="96"/>
      <c r="AM94" s="96"/>
      <c r="AN94" s="96"/>
      <c r="AO94" s="96"/>
      <c r="AP94" s="96"/>
      <c r="AQ94" s="96"/>
      <c r="AR94" s="96"/>
      <c r="AS94" s="127" t="s">
        <v>76</v>
      </c>
      <c r="AT94" s="136"/>
      <c r="AU94" s="136"/>
      <c r="AV94" s="137"/>
    </row>
    <row r="95" spans="1:48" ht="15" customHeight="1">
      <c r="A95" s="6"/>
      <c r="B95" s="11"/>
      <c r="C95" s="11"/>
      <c r="D95" s="11"/>
      <c r="E95" s="11"/>
      <c r="F95" s="11"/>
      <c r="G95" s="11"/>
      <c r="H95" s="11"/>
      <c r="I95" s="11"/>
      <c r="J95" s="11"/>
      <c r="K95" s="11"/>
      <c r="L95" s="11"/>
      <c r="M95" s="11"/>
      <c r="N95" s="11"/>
      <c r="O95" s="11"/>
      <c r="P95" s="11"/>
      <c r="Q95" s="11"/>
      <c r="R95" s="11"/>
      <c r="S95" s="11"/>
      <c r="T95" s="11"/>
      <c r="U95" s="11"/>
      <c r="V95" s="11"/>
      <c r="W95" s="11"/>
      <c r="X95" s="11"/>
      <c r="Y95" s="11"/>
      <c r="Z95" s="96"/>
      <c r="AA95" s="96"/>
      <c r="AB95" s="96"/>
      <c r="AC95" s="96"/>
      <c r="AD95" s="96"/>
      <c r="AE95" s="96"/>
      <c r="AF95" s="96"/>
      <c r="AG95" s="96"/>
      <c r="AH95" s="96"/>
      <c r="AI95" s="96"/>
      <c r="AJ95" s="96"/>
      <c r="AK95" s="96"/>
      <c r="AL95" s="96"/>
      <c r="AM95" s="96"/>
      <c r="AN95" s="96"/>
      <c r="AO95" s="96"/>
      <c r="AP95" s="96"/>
      <c r="AQ95" s="96"/>
      <c r="AR95" s="96"/>
      <c r="AS95" s="138"/>
      <c r="AT95" s="139"/>
      <c r="AU95" s="139"/>
      <c r="AV95" s="140"/>
    </row>
    <row r="96" spans="1:48" ht="15" customHeight="1">
      <c r="A96" s="14"/>
      <c r="B96" s="9"/>
      <c r="C96" s="9"/>
      <c r="D96" s="9"/>
      <c r="E96" s="9"/>
      <c r="F96" s="9"/>
      <c r="G96" s="15"/>
      <c r="H96" s="9"/>
      <c r="I96" s="9"/>
      <c r="J96" s="9"/>
      <c r="K96" s="9"/>
      <c r="L96" s="9"/>
      <c r="M96" s="9"/>
      <c r="N96" s="9"/>
      <c r="O96" s="9"/>
      <c r="P96" s="9"/>
      <c r="Q96" s="9"/>
      <c r="R96" s="9"/>
      <c r="S96" s="9"/>
      <c r="T96" s="9"/>
      <c r="U96" s="9"/>
      <c r="V96" s="9"/>
      <c r="W96" s="9"/>
      <c r="X96" s="9"/>
      <c r="Y96" s="9"/>
      <c r="Z96" s="98"/>
      <c r="AA96" s="98"/>
      <c r="AB96" s="98"/>
      <c r="AC96" s="98"/>
      <c r="AD96" s="98"/>
      <c r="AE96" s="98"/>
      <c r="AF96" s="98"/>
      <c r="AG96" s="98"/>
      <c r="AH96" s="98"/>
      <c r="AI96" s="98"/>
      <c r="AJ96" s="98"/>
      <c r="AK96" s="98"/>
      <c r="AL96" s="98"/>
      <c r="AM96" s="98"/>
      <c r="AN96" s="98"/>
      <c r="AO96" s="98"/>
      <c r="AP96" s="98"/>
      <c r="AQ96" s="98"/>
      <c r="AR96" s="98"/>
      <c r="AS96" s="138"/>
      <c r="AT96" s="139"/>
      <c r="AU96" s="139"/>
      <c r="AV96" s="140"/>
    </row>
    <row r="97" spans="1:48" ht="15" customHeight="1">
      <c r="A97" s="14"/>
      <c r="B97" s="9"/>
      <c r="C97" s="9"/>
      <c r="D97" s="9"/>
      <c r="E97" s="9"/>
      <c r="F97" s="9"/>
      <c r="G97" s="15"/>
      <c r="H97" s="9"/>
      <c r="I97" s="9"/>
      <c r="J97" s="9"/>
      <c r="K97" s="9"/>
      <c r="L97" s="9"/>
      <c r="M97" s="9"/>
      <c r="N97" s="9"/>
      <c r="O97" s="9"/>
      <c r="P97" s="9"/>
      <c r="Q97" s="9"/>
      <c r="R97" s="9"/>
      <c r="S97" s="9"/>
      <c r="T97" s="9"/>
      <c r="U97" s="9"/>
      <c r="V97" s="9"/>
      <c r="W97" s="9"/>
      <c r="X97" s="9"/>
      <c r="Y97" s="9"/>
      <c r="Z97" s="98"/>
      <c r="AA97" s="98"/>
      <c r="AB97" s="98"/>
      <c r="AC97" s="98"/>
      <c r="AD97" s="98"/>
      <c r="AE97" s="98"/>
      <c r="AF97" s="98"/>
      <c r="AG97" s="98"/>
      <c r="AH97" s="98"/>
      <c r="AI97" s="98"/>
      <c r="AJ97" s="98"/>
      <c r="AK97" s="98"/>
      <c r="AL97" s="98"/>
      <c r="AM97" s="98"/>
      <c r="AN97" s="98"/>
      <c r="AO97" s="98"/>
      <c r="AP97" s="98"/>
      <c r="AQ97" s="98"/>
      <c r="AR97" s="98"/>
      <c r="AS97" s="138"/>
      <c r="AT97" s="139"/>
      <c r="AU97" s="139"/>
      <c r="AV97" s="140"/>
    </row>
    <row r="98" spans="1:48" ht="15" customHeight="1">
      <c r="A98" s="14"/>
      <c r="B98" s="9"/>
      <c r="C98" s="9"/>
      <c r="D98" s="9"/>
      <c r="E98" s="9"/>
      <c r="F98" s="9"/>
      <c r="G98" s="15"/>
      <c r="H98" s="9"/>
      <c r="I98" s="9"/>
      <c r="J98" s="9"/>
      <c r="K98" s="9"/>
      <c r="L98" s="9"/>
      <c r="M98" s="9"/>
      <c r="N98" s="9"/>
      <c r="O98" s="9"/>
      <c r="P98" s="9"/>
      <c r="Q98" s="9"/>
      <c r="R98" s="9"/>
      <c r="S98" s="9"/>
      <c r="T98" s="9"/>
      <c r="U98" s="9"/>
      <c r="V98" s="9"/>
      <c r="W98" s="9"/>
      <c r="X98" s="9"/>
      <c r="Y98" s="9"/>
      <c r="Z98" s="98"/>
      <c r="AA98" s="98"/>
      <c r="AB98" s="98"/>
      <c r="AC98" s="98"/>
      <c r="AD98" s="98"/>
      <c r="AE98" s="98"/>
      <c r="AF98" s="98"/>
      <c r="AG98" s="98"/>
      <c r="AH98" s="98"/>
      <c r="AI98" s="98"/>
      <c r="AJ98" s="98"/>
      <c r="AK98" s="98"/>
      <c r="AL98" s="98"/>
      <c r="AM98" s="98"/>
      <c r="AN98" s="98"/>
      <c r="AO98" s="98"/>
      <c r="AP98" s="98"/>
      <c r="AQ98" s="98"/>
      <c r="AR98" s="98"/>
      <c r="AS98" s="138"/>
      <c r="AT98" s="139"/>
      <c r="AU98" s="139"/>
      <c r="AV98" s="140"/>
    </row>
    <row r="99" spans="1:48" ht="15" customHeight="1">
      <c r="A99" s="14"/>
      <c r="B99" s="9"/>
      <c r="C99" s="9"/>
      <c r="D99" s="9"/>
      <c r="E99" s="9"/>
      <c r="F99" s="9"/>
      <c r="G99" s="15"/>
      <c r="H99" s="9"/>
      <c r="I99" s="9"/>
      <c r="J99" s="9"/>
      <c r="K99" s="9"/>
      <c r="L99" s="9"/>
      <c r="M99" s="9"/>
      <c r="N99" s="9"/>
      <c r="O99" s="9"/>
      <c r="P99" s="9"/>
      <c r="Q99" s="9"/>
      <c r="R99" s="9"/>
      <c r="S99" s="9"/>
      <c r="T99" s="9"/>
      <c r="U99" s="9"/>
      <c r="V99" s="9"/>
      <c r="W99" s="9"/>
      <c r="X99" s="9"/>
      <c r="Y99" s="9"/>
      <c r="Z99" s="98"/>
      <c r="AA99" s="98"/>
      <c r="AB99" s="98"/>
      <c r="AC99" s="98"/>
      <c r="AD99" s="98"/>
      <c r="AE99" s="98"/>
      <c r="AF99" s="98"/>
      <c r="AG99" s="98"/>
      <c r="AH99" s="98"/>
      <c r="AI99" s="98"/>
      <c r="AJ99" s="98"/>
      <c r="AK99" s="98"/>
      <c r="AL99" s="98"/>
      <c r="AM99" s="98"/>
      <c r="AN99" s="98"/>
      <c r="AO99" s="98"/>
      <c r="AP99" s="98"/>
      <c r="AQ99" s="98"/>
      <c r="AR99" s="98"/>
      <c r="AS99" s="138"/>
      <c r="AT99" s="139"/>
      <c r="AU99" s="139"/>
      <c r="AV99" s="140"/>
    </row>
    <row r="100" spans="1:48" ht="15" customHeight="1">
      <c r="A100" s="14"/>
      <c r="B100" s="9"/>
      <c r="C100" s="9"/>
      <c r="D100" s="9"/>
      <c r="E100" s="9"/>
      <c r="F100" s="9"/>
      <c r="G100" s="15"/>
      <c r="H100" s="9"/>
      <c r="I100" s="9"/>
      <c r="J100" s="9"/>
      <c r="K100" s="9"/>
      <c r="L100" s="9"/>
      <c r="M100" s="9"/>
      <c r="N100" s="9"/>
      <c r="O100" s="9"/>
      <c r="P100" s="9"/>
      <c r="Q100" s="9"/>
      <c r="R100" s="9"/>
      <c r="S100" s="9"/>
      <c r="T100" s="9"/>
      <c r="U100" s="9"/>
      <c r="V100" s="9"/>
      <c r="W100" s="9"/>
      <c r="X100" s="9"/>
      <c r="Y100" s="9"/>
      <c r="Z100" s="98"/>
      <c r="AA100" s="98"/>
      <c r="AB100" s="98"/>
      <c r="AC100" s="98"/>
      <c r="AD100" s="98"/>
      <c r="AE100" s="98"/>
      <c r="AF100" s="98"/>
      <c r="AG100" s="98"/>
      <c r="AH100" s="98"/>
      <c r="AI100" s="98"/>
      <c r="AJ100" s="98"/>
      <c r="AK100" s="98"/>
      <c r="AL100" s="98"/>
      <c r="AM100" s="98"/>
      <c r="AN100" s="98"/>
      <c r="AO100" s="98"/>
      <c r="AP100" s="98"/>
      <c r="AQ100" s="98"/>
      <c r="AR100" s="98"/>
      <c r="AS100" s="138"/>
      <c r="AT100" s="139"/>
      <c r="AU100" s="139"/>
      <c r="AV100" s="140"/>
    </row>
    <row r="101" spans="1:48" ht="15" customHeight="1">
      <c r="A101" s="14"/>
      <c r="B101" s="9"/>
      <c r="C101" s="9"/>
      <c r="D101" s="9"/>
      <c r="E101" s="9"/>
      <c r="F101" s="9"/>
      <c r="G101" s="15"/>
      <c r="H101" s="9"/>
      <c r="I101" s="9"/>
      <c r="J101" s="9"/>
      <c r="K101" s="9"/>
      <c r="L101" s="9"/>
      <c r="M101" s="9"/>
      <c r="N101" s="9"/>
      <c r="O101" s="9"/>
      <c r="P101" s="9"/>
      <c r="Q101" s="9"/>
      <c r="R101" s="9"/>
      <c r="S101" s="9"/>
      <c r="T101" s="9"/>
      <c r="U101" s="9"/>
      <c r="V101" s="9"/>
      <c r="W101" s="9"/>
      <c r="X101" s="9"/>
      <c r="Y101" s="9"/>
      <c r="Z101" s="98"/>
      <c r="AA101" s="98"/>
      <c r="AB101" s="98"/>
      <c r="AC101" s="98"/>
      <c r="AD101" s="98"/>
      <c r="AE101" s="98"/>
      <c r="AF101" s="98"/>
      <c r="AG101" s="98"/>
      <c r="AH101" s="98"/>
      <c r="AI101" s="98"/>
      <c r="AJ101" s="98"/>
      <c r="AK101" s="98"/>
      <c r="AL101" s="98"/>
      <c r="AM101" s="98"/>
      <c r="AN101" s="98"/>
      <c r="AO101" s="98"/>
      <c r="AP101" s="98"/>
      <c r="AQ101" s="98"/>
      <c r="AR101" s="98"/>
      <c r="AS101" s="138"/>
      <c r="AT101" s="139"/>
      <c r="AU101" s="139"/>
      <c r="AV101" s="140"/>
    </row>
    <row r="102" spans="1:48" ht="15" customHeight="1">
      <c r="A102" s="14"/>
      <c r="B102" s="9"/>
      <c r="C102" s="9"/>
      <c r="D102" s="9"/>
      <c r="E102" s="9"/>
      <c r="F102" s="9"/>
      <c r="G102" s="15"/>
      <c r="H102" s="9"/>
      <c r="I102" s="9"/>
      <c r="J102" s="9"/>
      <c r="K102" s="9"/>
      <c r="L102" s="9"/>
      <c r="M102" s="9"/>
      <c r="N102" s="9"/>
      <c r="O102" s="9"/>
      <c r="P102" s="9"/>
      <c r="Q102" s="9"/>
      <c r="R102" s="9"/>
      <c r="S102" s="9"/>
      <c r="T102" s="9"/>
      <c r="U102" s="9"/>
      <c r="V102" s="9"/>
      <c r="W102" s="9"/>
      <c r="X102" s="9"/>
      <c r="Y102" s="9"/>
      <c r="Z102" s="98"/>
      <c r="AA102" s="98"/>
      <c r="AB102" s="98"/>
      <c r="AC102" s="98"/>
      <c r="AD102" s="98"/>
      <c r="AE102" s="98"/>
      <c r="AF102" s="98"/>
      <c r="AG102" s="98"/>
      <c r="AH102" s="98"/>
      <c r="AI102" s="98"/>
      <c r="AJ102" s="98"/>
      <c r="AK102" s="98"/>
      <c r="AL102" s="98"/>
      <c r="AM102" s="98"/>
      <c r="AN102" s="98"/>
      <c r="AO102" s="98"/>
      <c r="AP102" s="98"/>
      <c r="AQ102" s="98"/>
      <c r="AR102" s="98"/>
      <c r="AS102" s="138"/>
      <c r="AT102" s="139"/>
      <c r="AU102" s="139"/>
      <c r="AV102" s="140"/>
    </row>
    <row r="103" spans="1:48" ht="15" customHeight="1">
      <c r="A103" s="14"/>
      <c r="B103" s="9"/>
      <c r="C103" s="9"/>
      <c r="D103" s="9"/>
      <c r="E103" s="9"/>
      <c r="F103" s="9"/>
      <c r="G103" s="15"/>
      <c r="H103" s="9"/>
      <c r="I103" s="9"/>
      <c r="J103" s="9"/>
      <c r="K103" s="9"/>
      <c r="L103" s="9"/>
      <c r="M103" s="9"/>
      <c r="N103" s="9"/>
      <c r="O103" s="9"/>
      <c r="P103" s="9"/>
      <c r="Q103" s="9"/>
      <c r="R103" s="9"/>
      <c r="S103" s="9"/>
      <c r="T103" s="9"/>
      <c r="U103" s="9"/>
      <c r="V103" s="9"/>
      <c r="W103" s="9"/>
      <c r="X103" s="9"/>
      <c r="Y103" s="9"/>
      <c r="Z103" s="98"/>
      <c r="AA103" s="98"/>
      <c r="AB103" s="98"/>
      <c r="AC103" s="98"/>
      <c r="AD103" s="98"/>
      <c r="AE103" s="98"/>
      <c r="AF103" s="98"/>
      <c r="AG103" s="98"/>
      <c r="AH103" s="98"/>
      <c r="AI103" s="98"/>
      <c r="AJ103" s="98"/>
      <c r="AK103" s="98"/>
      <c r="AL103" s="98"/>
      <c r="AM103" s="98"/>
      <c r="AN103" s="98"/>
      <c r="AO103" s="98"/>
      <c r="AP103" s="98"/>
      <c r="AQ103" s="98"/>
      <c r="AR103" s="98"/>
      <c r="AS103" s="138"/>
      <c r="AT103" s="139"/>
      <c r="AU103" s="139"/>
      <c r="AV103" s="140"/>
    </row>
    <row r="104" spans="1:48" ht="15" customHeight="1">
      <c r="A104" s="14"/>
      <c r="B104" s="9"/>
      <c r="C104" s="9"/>
      <c r="D104" s="9"/>
      <c r="E104" s="9"/>
      <c r="F104" s="9"/>
      <c r="G104" s="15"/>
      <c r="H104" s="9"/>
      <c r="I104" s="9"/>
      <c r="J104" s="9"/>
      <c r="K104" s="9"/>
      <c r="L104" s="9"/>
      <c r="M104" s="9"/>
      <c r="N104" s="9"/>
      <c r="O104" s="9"/>
      <c r="P104" s="9"/>
      <c r="Q104" s="9"/>
      <c r="R104" s="9"/>
      <c r="S104" s="9"/>
      <c r="T104" s="9"/>
      <c r="U104" s="9"/>
      <c r="V104" s="9"/>
      <c r="W104" s="9"/>
      <c r="X104" s="9"/>
      <c r="Y104" s="9"/>
      <c r="Z104" s="98"/>
      <c r="AA104" s="98"/>
      <c r="AB104" s="98"/>
      <c r="AC104" s="98"/>
      <c r="AD104" s="98"/>
      <c r="AE104" s="98"/>
      <c r="AF104" s="98"/>
      <c r="AG104" s="98"/>
      <c r="AH104" s="98"/>
      <c r="AI104" s="98"/>
      <c r="AJ104" s="98"/>
      <c r="AK104" s="98"/>
      <c r="AL104" s="98"/>
      <c r="AM104" s="98"/>
      <c r="AN104" s="98"/>
      <c r="AO104" s="98"/>
      <c r="AP104" s="98"/>
      <c r="AQ104" s="98"/>
      <c r="AR104" s="98"/>
      <c r="AS104" s="138"/>
      <c r="AT104" s="139"/>
      <c r="AU104" s="139"/>
      <c r="AV104" s="140"/>
    </row>
    <row r="105" spans="1:48" ht="15" customHeight="1">
      <c r="A105" s="14"/>
      <c r="B105" s="9"/>
      <c r="C105" s="9"/>
      <c r="D105" s="9"/>
      <c r="E105" s="9"/>
      <c r="F105" s="9"/>
      <c r="G105" s="15"/>
      <c r="H105" s="9"/>
      <c r="I105" s="9"/>
      <c r="J105" s="9"/>
      <c r="K105" s="9"/>
      <c r="L105" s="9"/>
      <c r="M105" s="9"/>
      <c r="N105" s="9"/>
      <c r="O105" s="9"/>
      <c r="P105" s="9"/>
      <c r="Q105" s="9"/>
      <c r="R105" s="9"/>
      <c r="S105" s="9"/>
      <c r="T105" s="9"/>
      <c r="U105" s="9"/>
      <c r="V105" s="9"/>
      <c r="W105" s="9"/>
      <c r="X105" s="9"/>
      <c r="Y105" s="9"/>
      <c r="Z105" s="98"/>
      <c r="AA105" s="98"/>
      <c r="AB105" s="98"/>
      <c r="AC105" s="98"/>
      <c r="AD105" s="98"/>
      <c r="AE105" s="98"/>
      <c r="AF105" s="98"/>
      <c r="AG105" s="98"/>
      <c r="AH105" s="98"/>
      <c r="AI105" s="98"/>
      <c r="AJ105" s="98"/>
      <c r="AK105" s="98"/>
      <c r="AL105" s="98"/>
      <c r="AM105" s="98"/>
      <c r="AN105" s="98"/>
      <c r="AO105" s="98"/>
      <c r="AP105" s="98"/>
      <c r="AQ105" s="98"/>
      <c r="AR105" s="98"/>
      <c r="AS105" s="138"/>
      <c r="AT105" s="139"/>
      <c r="AU105" s="139"/>
      <c r="AV105" s="140"/>
    </row>
    <row r="106" spans="1:48" ht="15" customHeight="1">
      <c r="A106" s="14"/>
      <c r="B106" s="9"/>
      <c r="C106" s="9"/>
      <c r="D106" s="9"/>
      <c r="E106" s="9"/>
      <c r="F106" s="9"/>
      <c r="G106" s="15"/>
      <c r="H106" s="9"/>
      <c r="I106" s="9"/>
      <c r="J106" s="9"/>
      <c r="K106" s="9"/>
      <c r="L106" s="9"/>
      <c r="M106" s="9"/>
      <c r="N106" s="9"/>
      <c r="O106" s="9"/>
      <c r="P106" s="9"/>
      <c r="Q106" s="9"/>
      <c r="R106" s="9"/>
      <c r="S106" s="9"/>
      <c r="T106" s="9"/>
      <c r="U106" s="9"/>
      <c r="V106" s="9"/>
      <c r="W106" s="9"/>
      <c r="X106" s="9"/>
      <c r="Y106" s="9"/>
      <c r="Z106" s="98"/>
      <c r="AA106" s="98"/>
      <c r="AB106" s="98"/>
      <c r="AC106" s="98"/>
      <c r="AD106" s="98"/>
      <c r="AE106" s="98"/>
      <c r="AF106" s="98"/>
      <c r="AG106" s="98"/>
      <c r="AH106" s="98"/>
      <c r="AI106" s="98"/>
      <c r="AJ106" s="98"/>
      <c r="AK106" s="98"/>
      <c r="AL106" s="98"/>
      <c r="AM106" s="98"/>
      <c r="AN106" s="98"/>
      <c r="AO106" s="98"/>
      <c r="AP106" s="98"/>
      <c r="AQ106" s="98"/>
      <c r="AR106" s="98"/>
      <c r="AS106" s="138"/>
      <c r="AT106" s="139"/>
      <c r="AU106" s="139"/>
      <c r="AV106" s="140"/>
    </row>
    <row r="107" spans="1:48" ht="15" customHeight="1">
      <c r="A107" s="14"/>
      <c r="B107" s="9"/>
      <c r="C107" s="9"/>
      <c r="D107" s="9"/>
      <c r="E107" s="9"/>
      <c r="F107" s="9"/>
      <c r="G107" s="15"/>
      <c r="H107" s="9"/>
      <c r="I107" s="9"/>
      <c r="J107" s="9"/>
      <c r="K107" s="9"/>
      <c r="L107" s="9"/>
      <c r="M107" s="9"/>
      <c r="N107" s="9"/>
      <c r="O107" s="9"/>
      <c r="P107" s="9"/>
      <c r="Q107" s="9"/>
      <c r="R107" s="9"/>
      <c r="S107" s="9"/>
      <c r="T107" s="9"/>
      <c r="U107" s="9"/>
      <c r="V107" s="9"/>
      <c r="W107" s="9"/>
      <c r="X107" s="9"/>
      <c r="Y107" s="9"/>
      <c r="Z107" s="98"/>
      <c r="AA107" s="98"/>
      <c r="AB107" s="98"/>
      <c r="AC107" s="98"/>
      <c r="AD107" s="98"/>
      <c r="AE107" s="98"/>
      <c r="AF107" s="98"/>
      <c r="AG107" s="98"/>
      <c r="AH107" s="98"/>
      <c r="AI107" s="98"/>
      <c r="AJ107" s="98"/>
      <c r="AK107" s="98"/>
      <c r="AL107" s="98"/>
      <c r="AM107" s="98"/>
      <c r="AN107" s="98"/>
      <c r="AO107" s="98"/>
      <c r="AP107" s="98"/>
      <c r="AQ107" s="98"/>
      <c r="AR107" s="98"/>
      <c r="AS107" s="138"/>
      <c r="AT107" s="139"/>
      <c r="AU107" s="139"/>
      <c r="AV107" s="140"/>
    </row>
    <row r="108" spans="1:48" ht="15" customHeight="1" thickBot="1">
      <c r="A108" s="90" t="s">
        <v>38</v>
      </c>
      <c r="B108" s="91">
        <f t="shared" ref="B108:AR108" si="11">SUM(B94:B107)</f>
        <v>0</v>
      </c>
      <c r="C108" s="91">
        <f t="shared" si="11"/>
        <v>0</v>
      </c>
      <c r="D108" s="91">
        <f t="shared" si="11"/>
        <v>0</v>
      </c>
      <c r="E108" s="91">
        <f t="shared" si="11"/>
        <v>0</v>
      </c>
      <c r="F108" s="91">
        <f t="shared" si="11"/>
        <v>0</v>
      </c>
      <c r="G108" s="92">
        <f t="shared" si="11"/>
        <v>0</v>
      </c>
      <c r="H108" s="91">
        <f t="shared" si="11"/>
        <v>0</v>
      </c>
      <c r="I108" s="91">
        <f t="shared" si="11"/>
        <v>0</v>
      </c>
      <c r="J108" s="91">
        <f t="shared" si="11"/>
        <v>0</v>
      </c>
      <c r="K108" s="91">
        <f t="shared" si="11"/>
        <v>0</v>
      </c>
      <c r="L108" s="91">
        <f t="shared" si="11"/>
        <v>0</v>
      </c>
      <c r="M108" s="91">
        <f t="shared" si="11"/>
        <v>0</v>
      </c>
      <c r="N108" s="91">
        <f t="shared" si="11"/>
        <v>0</v>
      </c>
      <c r="O108" s="91">
        <f t="shared" si="11"/>
        <v>0</v>
      </c>
      <c r="P108" s="91">
        <f t="shared" si="11"/>
        <v>0</v>
      </c>
      <c r="Q108" s="91">
        <f t="shared" si="11"/>
        <v>0</v>
      </c>
      <c r="R108" s="91">
        <f t="shared" si="11"/>
        <v>0</v>
      </c>
      <c r="S108" s="91">
        <f t="shared" si="11"/>
        <v>0</v>
      </c>
      <c r="T108" s="91">
        <f t="shared" si="11"/>
        <v>0</v>
      </c>
      <c r="U108" s="91">
        <f t="shared" si="11"/>
        <v>0</v>
      </c>
      <c r="V108" s="91">
        <f t="shared" si="11"/>
        <v>0</v>
      </c>
      <c r="W108" s="91">
        <f t="shared" si="11"/>
        <v>0</v>
      </c>
      <c r="X108" s="91">
        <f t="shared" si="11"/>
        <v>0</v>
      </c>
      <c r="Y108" s="91">
        <f t="shared" si="11"/>
        <v>0</v>
      </c>
      <c r="Z108" s="91">
        <f t="shared" si="11"/>
        <v>0</v>
      </c>
      <c r="AA108" s="91">
        <f t="shared" si="11"/>
        <v>0</v>
      </c>
      <c r="AB108" s="91">
        <f t="shared" si="11"/>
        <v>0</v>
      </c>
      <c r="AC108" s="91">
        <f t="shared" si="11"/>
        <v>0</v>
      </c>
      <c r="AD108" s="91">
        <f t="shared" si="11"/>
        <v>0</v>
      </c>
      <c r="AE108" s="91">
        <f t="shared" si="11"/>
        <v>0</v>
      </c>
      <c r="AF108" s="91">
        <f t="shared" si="11"/>
        <v>0</v>
      </c>
      <c r="AG108" s="91">
        <f t="shared" si="11"/>
        <v>0</v>
      </c>
      <c r="AH108" s="91">
        <f t="shared" si="11"/>
        <v>0</v>
      </c>
      <c r="AI108" s="91">
        <f t="shared" si="11"/>
        <v>0</v>
      </c>
      <c r="AJ108" s="91">
        <f t="shared" si="11"/>
        <v>0</v>
      </c>
      <c r="AK108" s="91">
        <f t="shared" si="11"/>
        <v>0</v>
      </c>
      <c r="AL108" s="91">
        <f t="shared" si="11"/>
        <v>0</v>
      </c>
      <c r="AM108" s="91">
        <f t="shared" si="11"/>
        <v>0</v>
      </c>
      <c r="AN108" s="91">
        <f t="shared" si="11"/>
        <v>0</v>
      </c>
      <c r="AO108" s="91">
        <f t="shared" si="11"/>
        <v>0</v>
      </c>
      <c r="AP108" s="91">
        <f t="shared" si="11"/>
        <v>0</v>
      </c>
      <c r="AQ108" s="91">
        <f t="shared" si="11"/>
        <v>0</v>
      </c>
      <c r="AR108" s="91">
        <f t="shared" si="11"/>
        <v>0</v>
      </c>
      <c r="AS108" s="141"/>
      <c r="AT108" s="142"/>
      <c r="AU108" s="142"/>
      <c r="AV108" s="143"/>
    </row>
    <row r="110" spans="1:48" ht="15" customHeight="1">
      <c r="A110" s="109" t="s">
        <v>66</v>
      </c>
      <c r="B110" s="110"/>
      <c r="C110" s="110"/>
      <c r="D110" s="110"/>
      <c r="E110" s="110"/>
      <c r="F110" s="110"/>
      <c r="G110" s="111"/>
      <c r="H110" s="111"/>
      <c r="I110" s="111"/>
    </row>
    <row r="111" spans="1:48" ht="15" customHeight="1">
      <c r="A111" s="94" t="s">
        <v>57</v>
      </c>
    </row>
    <row r="112" spans="1:48" ht="15" customHeight="1">
      <c r="A112" s="113"/>
      <c r="B112" s="114"/>
      <c r="C112" s="114"/>
      <c r="D112" s="114"/>
    </row>
    <row r="113" spans="1:4" ht="15" customHeight="1">
      <c r="A113" s="113"/>
      <c r="B113" s="114"/>
      <c r="C113" s="114"/>
      <c r="D113" s="114"/>
    </row>
    <row r="114" spans="1:4" ht="15" customHeight="1">
      <c r="A114" s="113"/>
      <c r="B114" s="114"/>
      <c r="C114" s="114"/>
      <c r="D114" s="114"/>
    </row>
    <row r="115" spans="1:4" ht="15" customHeight="1">
      <c r="A115" s="94" t="s">
        <v>68</v>
      </c>
    </row>
    <row r="116" spans="1:4" ht="15" customHeight="1">
      <c r="A116" s="112" t="s">
        <v>58</v>
      </c>
      <c r="B116" s="108"/>
      <c r="C116" s="108"/>
      <c r="D116" s="108"/>
    </row>
    <row r="117" spans="1:4" ht="15" customHeight="1">
      <c r="A117" s="107" t="s">
        <v>59</v>
      </c>
      <c r="B117" s="108"/>
      <c r="C117" s="108"/>
      <c r="D117" s="108"/>
    </row>
    <row r="118" spans="1:4" ht="15" customHeight="1">
      <c r="A118" s="107" t="s">
        <v>60</v>
      </c>
      <c r="B118" s="108"/>
      <c r="C118" s="108"/>
      <c r="D118" s="108"/>
    </row>
    <row r="119" spans="1:4" ht="15" customHeight="1">
      <c r="A119" s="107"/>
      <c r="B119" s="108"/>
      <c r="C119" s="108"/>
      <c r="D119" s="108"/>
    </row>
    <row r="120" spans="1:4" ht="15" customHeight="1">
      <c r="A120" s="107"/>
      <c r="B120" s="108"/>
      <c r="C120" s="108"/>
      <c r="D120" s="108"/>
    </row>
    <row r="121" spans="1:4" ht="15" customHeight="1">
      <c r="A121" s="94" t="s">
        <v>71</v>
      </c>
    </row>
    <row r="122" spans="1:4" ht="15" customHeight="1">
      <c r="A122" s="112" t="s">
        <v>58</v>
      </c>
      <c r="B122" s="108"/>
      <c r="C122" s="108"/>
      <c r="D122" s="108"/>
    </row>
    <row r="123" spans="1:4" ht="15" customHeight="1">
      <c r="A123" s="107" t="s">
        <v>61</v>
      </c>
      <c r="B123" s="108"/>
      <c r="C123" s="108"/>
      <c r="D123" s="108"/>
    </row>
    <row r="124" spans="1:4" ht="15" customHeight="1">
      <c r="A124" s="107" t="s">
        <v>62</v>
      </c>
      <c r="B124" s="108"/>
      <c r="C124" s="108"/>
      <c r="D124" s="108"/>
    </row>
    <row r="125" spans="1:4" ht="15" customHeight="1">
      <c r="A125" s="107" t="s">
        <v>63</v>
      </c>
      <c r="B125" s="108"/>
      <c r="C125" s="108"/>
      <c r="D125" s="108"/>
    </row>
    <row r="126" spans="1:4" ht="15" customHeight="1">
      <c r="A126" s="107" t="s">
        <v>64</v>
      </c>
      <c r="B126" s="108"/>
      <c r="C126" s="108"/>
      <c r="D126" s="108"/>
    </row>
    <row r="127" spans="1:4" ht="15" customHeight="1">
      <c r="A127" s="107" t="s">
        <v>56</v>
      </c>
      <c r="B127" s="108"/>
      <c r="C127" s="108"/>
      <c r="D127" s="108"/>
    </row>
  </sheetData>
  <sheetProtection algorithmName="SHA-512" hashValue="RCCAOf61a4keQpBvhLgSehEJ9r91HeyPWa7Kd6wg71/iPmFNz2nG5taQPOSWwPBRO9gT4VZ/lhO4zM4eqVfQrQ==" saltValue="tHEiPUUXwRC/hFGwA5j5tg==" spinCount="100000" sheet="1" formatColumns="0" insertRows="0" autoFilter="0" pivotTables="0"/>
  <mergeCells count="45">
    <mergeCell ref="A15:AR15"/>
    <mergeCell ref="A24:E24"/>
    <mergeCell ref="A54:D54"/>
    <mergeCell ref="A45:D45"/>
    <mergeCell ref="A46:C46"/>
    <mergeCell ref="A47:C47"/>
    <mergeCell ref="G47:R47"/>
    <mergeCell ref="A48:C48"/>
    <mergeCell ref="G28:X28"/>
    <mergeCell ref="E48:R48"/>
    <mergeCell ref="G33:X33"/>
    <mergeCell ref="G32:X32"/>
    <mergeCell ref="G31:X31"/>
    <mergeCell ref="G30:X30"/>
    <mergeCell ref="AS71:AV90"/>
    <mergeCell ref="AS94:AV108"/>
    <mergeCell ref="A49:C49"/>
    <mergeCell ref="A50:C50"/>
    <mergeCell ref="A51:C51"/>
    <mergeCell ref="E59:P65"/>
    <mergeCell ref="A68:T68"/>
    <mergeCell ref="F57:P57"/>
    <mergeCell ref="A69:AR69"/>
    <mergeCell ref="A92:AR92"/>
    <mergeCell ref="A4:Q8"/>
    <mergeCell ref="B10:D10"/>
    <mergeCell ref="B11:D11"/>
    <mergeCell ref="B12:D12"/>
    <mergeCell ref="B13:D13"/>
    <mergeCell ref="G29:X29"/>
    <mergeCell ref="A124:D124"/>
    <mergeCell ref="A125:D125"/>
    <mergeCell ref="A126:D126"/>
    <mergeCell ref="A127:D127"/>
    <mergeCell ref="A110:I110"/>
    <mergeCell ref="A118:D118"/>
    <mergeCell ref="A119:D119"/>
    <mergeCell ref="A120:D120"/>
    <mergeCell ref="A122:D122"/>
    <mergeCell ref="A123:D123"/>
    <mergeCell ref="A112:D112"/>
    <mergeCell ref="A113:D113"/>
    <mergeCell ref="A114:D114"/>
    <mergeCell ref="A116:D116"/>
    <mergeCell ref="A117:D117"/>
  </mergeCells>
  <conditionalFormatting sqref="B25:D25">
    <cfRule type="expression" dxfId="10" priority="2">
      <formula>($B$13&gt;(12*B$25-12))</formula>
    </cfRule>
  </conditionalFormatting>
  <conditionalFormatting sqref="B55:D55">
    <cfRule type="expression" dxfId="9" priority="5">
      <formula>($B$13&gt;(12*B$55-12))</formula>
    </cfRule>
  </conditionalFormatting>
  <conditionalFormatting sqref="B70:D70">
    <cfRule type="expression" dxfId="8" priority="3">
      <formula>($B$13&gt;(12*B$70-12))</formula>
    </cfRule>
  </conditionalFormatting>
  <conditionalFormatting sqref="B93:D93">
    <cfRule type="expression" dxfId="7" priority="4">
      <formula>($B$13&gt;(12*B$93-12))</formula>
    </cfRule>
  </conditionalFormatting>
  <conditionalFormatting sqref="C17:D17">
    <cfRule type="expression" dxfId="6" priority="9">
      <formula>($B$13&lt;=12*(C$16-1))</formula>
    </cfRule>
  </conditionalFormatting>
  <conditionalFormatting sqref="C26:D36">
    <cfRule type="expression" dxfId="5" priority="1">
      <formula>($B$13&lt;=((C$25-1)*12))</formula>
    </cfRule>
  </conditionalFormatting>
  <conditionalFormatting sqref="C55:D65">
    <cfRule type="expression" dxfId="4" priority="6">
      <formula>($B$13&lt;=12*(C$55-1))</formula>
    </cfRule>
  </conditionalFormatting>
  <conditionalFormatting sqref="AQ16:AR16">
    <cfRule type="expression" dxfId="3" priority="12">
      <formula>($B$13&lt;=((AQ$16-41)*12))</formula>
    </cfRule>
  </conditionalFormatting>
  <conditionalFormatting sqref="AQ18:AR20 AQ22:AR22">
    <cfRule type="expression" dxfId="2" priority="10">
      <formula>($B$13&lt;=((AQ$16-41)*12))</formula>
    </cfRule>
  </conditionalFormatting>
  <conditionalFormatting sqref="AQ70:AR90">
    <cfRule type="expression" dxfId="1" priority="8">
      <formula>($B$13&lt;=12*(AQ$70-41))</formula>
    </cfRule>
  </conditionalFormatting>
  <conditionalFormatting sqref="AQ93:AR108">
    <cfRule type="expression" dxfId="0" priority="7">
      <formula>($B$13&lt;=12*(AQ$93-41))</formula>
    </cfRule>
  </conditionalFormatting>
  <pageMargins left="0.7" right="0.7" top="0.78740157499999996" bottom="0.78740157499999996" header="0.3" footer="0.3"/>
  <pageSetup paperSize="9" orientation="portrait" r:id="rId1"/>
  <ignoredErrors>
    <ignoredError sqref="B90:AR90 B108:AR108"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Wilfling</dc:creator>
  <cp:lastModifiedBy>Michael Förtsch</cp:lastModifiedBy>
  <dcterms:created xsi:type="dcterms:W3CDTF">2023-09-28T07:10:31Z</dcterms:created>
  <dcterms:modified xsi:type="dcterms:W3CDTF">2026-05-20T12:31:29Z</dcterms:modified>
</cp:coreProperties>
</file>