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LG\Desktop\"/>
    </mc:Choice>
  </mc:AlternateContent>
  <bookViews>
    <workbookView xWindow="120" yWindow="210" windowWidth="18225" windowHeight="9315"/>
  </bookViews>
  <sheets>
    <sheet name="Finanzierungsplan" sheetId="6" r:id="rId1"/>
  </sheets>
  <calcPr calcId="162913"/>
</workbook>
</file>

<file path=xl/calcChain.xml><?xml version="1.0" encoding="utf-8"?>
<calcChain xmlns="http://schemas.openxmlformats.org/spreadsheetml/2006/main">
  <c r="Z88" i="6" l="1"/>
  <c r="Z16" i="6" s="1"/>
  <c r="Z70" i="6"/>
  <c r="Z17" i="6" s="1"/>
  <c r="F42" i="6"/>
  <c r="F40" i="6" s="1"/>
  <c r="F15" i="6" s="1"/>
  <c r="D28" i="6"/>
  <c r="Z19" i="6"/>
  <c r="Z18" i="6" l="1"/>
  <c r="Z20" i="6" s="1"/>
  <c r="D30" i="6" l="1"/>
  <c r="C88" i="6" l="1"/>
  <c r="C16" i="6" s="1"/>
  <c r="D88" i="6"/>
  <c r="D16" i="6" s="1"/>
  <c r="E88" i="6"/>
  <c r="E16" i="6" s="1"/>
  <c r="F88" i="6"/>
  <c r="F16" i="6" s="1"/>
  <c r="G88" i="6"/>
  <c r="G16" i="6" s="1"/>
  <c r="H88" i="6"/>
  <c r="H16" i="6" s="1"/>
  <c r="I88" i="6"/>
  <c r="I16" i="6" s="1"/>
  <c r="J88" i="6"/>
  <c r="J16" i="6" s="1"/>
  <c r="K88" i="6"/>
  <c r="K16" i="6" s="1"/>
  <c r="L88" i="6"/>
  <c r="L16" i="6" s="1"/>
  <c r="M88" i="6"/>
  <c r="M16" i="6" s="1"/>
  <c r="N88" i="6"/>
  <c r="N16" i="6" s="1"/>
  <c r="O88" i="6"/>
  <c r="O16" i="6" s="1"/>
  <c r="P88" i="6"/>
  <c r="P16" i="6" s="1"/>
  <c r="Q88" i="6"/>
  <c r="Q16" i="6" s="1"/>
  <c r="R88" i="6"/>
  <c r="R16" i="6" s="1"/>
  <c r="S88" i="6"/>
  <c r="S16" i="6" s="1"/>
  <c r="T88" i="6"/>
  <c r="T16" i="6" s="1"/>
  <c r="U88" i="6"/>
  <c r="U16" i="6" s="1"/>
  <c r="V88" i="6"/>
  <c r="V16" i="6" s="1"/>
  <c r="W88" i="6"/>
  <c r="W16" i="6" s="1"/>
  <c r="X88" i="6"/>
  <c r="X16" i="6" s="1"/>
  <c r="Y88" i="6"/>
  <c r="Y16" i="6" s="1"/>
  <c r="B88" i="6"/>
  <c r="B16" i="6" s="1"/>
  <c r="C70" i="6"/>
  <c r="C17" i="6" s="1"/>
  <c r="D70" i="6"/>
  <c r="D17" i="6" s="1"/>
  <c r="E70" i="6"/>
  <c r="E17" i="6" s="1"/>
  <c r="F70" i="6"/>
  <c r="F17" i="6" s="1"/>
  <c r="G70" i="6"/>
  <c r="G17" i="6" s="1"/>
  <c r="H70" i="6"/>
  <c r="H17" i="6" s="1"/>
  <c r="I70" i="6"/>
  <c r="I17" i="6" s="1"/>
  <c r="J70" i="6"/>
  <c r="J17" i="6" s="1"/>
  <c r="K70" i="6"/>
  <c r="K17" i="6" s="1"/>
  <c r="L70" i="6"/>
  <c r="L17" i="6" s="1"/>
  <c r="M70" i="6"/>
  <c r="M17" i="6" s="1"/>
  <c r="N70" i="6"/>
  <c r="N17" i="6" s="1"/>
  <c r="O70" i="6"/>
  <c r="O17" i="6" s="1"/>
  <c r="P70" i="6"/>
  <c r="P17" i="6" s="1"/>
  <c r="Q70" i="6"/>
  <c r="Q17" i="6" s="1"/>
  <c r="R70" i="6"/>
  <c r="R17" i="6" s="1"/>
  <c r="S70" i="6"/>
  <c r="S17" i="6" s="1"/>
  <c r="T70" i="6"/>
  <c r="T17" i="6" s="1"/>
  <c r="U70" i="6"/>
  <c r="U17" i="6" s="1"/>
  <c r="V70" i="6"/>
  <c r="V17" i="6" s="1"/>
  <c r="W70" i="6"/>
  <c r="W17" i="6" s="1"/>
  <c r="X70" i="6"/>
  <c r="X17" i="6" s="1"/>
  <c r="Y70" i="6"/>
  <c r="Y17" i="6" s="1"/>
  <c r="B70" i="6"/>
  <c r="B17" i="6" s="1"/>
  <c r="W18" i="6" l="1"/>
  <c r="S18" i="6"/>
  <c r="O18" i="6"/>
  <c r="K18" i="6"/>
  <c r="G18" i="6"/>
  <c r="C18" i="6"/>
  <c r="B18" i="6"/>
  <c r="V18" i="6"/>
  <c r="R18" i="6"/>
  <c r="N18" i="6"/>
  <c r="J18" i="6"/>
  <c r="F18" i="6"/>
  <c r="Y18" i="6"/>
  <c r="U18" i="6"/>
  <c r="Q18" i="6"/>
  <c r="M18" i="6"/>
  <c r="I18" i="6"/>
  <c r="E18" i="6"/>
  <c r="X18" i="6"/>
  <c r="T18" i="6"/>
  <c r="P18" i="6"/>
  <c r="L18" i="6"/>
  <c r="H18" i="6"/>
  <c r="D18" i="6"/>
  <c r="C42" i="6"/>
  <c r="C40" i="6" s="1"/>
  <c r="C15" i="6" s="1"/>
  <c r="D42" i="6"/>
  <c r="D40" i="6" s="1"/>
  <c r="D15" i="6" s="1"/>
  <c r="E42" i="6"/>
  <c r="E40" i="6" s="1"/>
  <c r="E15" i="6" s="1"/>
  <c r="B42" i="6"/>
  <c r="B40" i="6" s="1"/>
  <c r="B15" i="6" l="1"/>
  <c r="D32" i="6"/>
  <c r="D33" i="6" s="1"/>
  <c r="Y19" i="6"/>
  <c r="X19" i="6"/>
  <c r="W19" i="6"/>
  <c r="V19" i="6"/>
  <c r="U19" i="6"/>
  <c r="T19" i="6"/>
  <c r="S19" i="6"/>
  <c r="R19" i="6"/>
  <c r="Q19" i="6"/>
  <c r="P19" i="6"/>
  <c r="O19" i="6"/>
  <c r="N19" i="6"/>
  <c r="M19" i="6"/>
  <c r="P20" i="6" l="1"/>
  <c r="T20" i="6"/>
  <c r="Q20" i="6"/>
  <c r="Y20" i="6"/>
  <c r="X20" i="6"/>
  <c r="M20" i="6"/>
  <c r="U20" i="6"/>
  <c r="O20" i="6"/>
  <c r="S20" i="6"/>
  <c r="W20" i="6"/>
  <c r="N20" i="6"/>
  <c r="R20" i="6"/>
  <c r="V20" i="6"/>
  <c r="L19" i="6"/>
  <c r="K19" i="6"/>
  <c r="J19" i="6"/>
  <c r="I19" i="6"/>
  <c r="H19" i="6"/>
  <c r="G19" i="6"/>
  <c r="F19" i="6"/>
  <c r="E19" i="6"/>
  <c r="D19" i="6"/>
  <c r="C19" i="6"/>
  <c r="B19" i="6"/>
  <c r="B23" i="6" s="1"/>
  <c r="L20" i="6" l="1"/>
  <c r="H20" i="6"/>
  <c r="K20" i="6"/>
  <c r="D20" i="6"/>
  <c r="J20" i="6"/>
  <c r="F20" i="6"/>
  <c r="B20" i="6"/>
  <c r="I20" i="6"/>
  <c r="E20" i="6"/>
  <c r="G20" i="6"/>
  <c r="C20" i="6"/>
  <c r="B24" i="6" l="1"/>
  <c r="B25" i="6" s="1"/>
  <c r="E30" i="6" s="1"/>
</calcChain>
</file>

<file path=xl/sharedStrings.xml><?xml version="1.0" encoding="utf-8"?>
<sst xmlns="http://schemas.openxmlformats.org/spreadsheetml/2006/main" count="56" uniqueCount="53">
  <si>
    <r>
      <t>Jahr</t>
    </r>
    <r>
      <rPr>
        <b/>
        <vertAlign val="superscript"/>
        <sz val="11"/>
        <rFont val="Arial"/>
        <family val="2"/>
      </rPr>
      <t>1</t>
    </r>
  </si>
  <si>
    <t>Nicht förderfähige Kosten:</t>
  </si>
  <si>
    <t>= Finanzierungslücke</t>
  </si>
  <si>
    <t xml:space="preserve">Zinssatz: </t>
  </si>
  <si>
    <t xml:space="preserve">abzgl. abgezinste Einnahmenüberschüsse </t>
  </si>
  <si>
    <t>Barwert der Einnahmenüberschüsse</t>
  </si>
  <si>
    <t>Abzinsungsfaktor</t>
  </si>
  <si>
    <t>Einnahmenüberschuss</t>
  </si>
  <si>
    <t>Gesamtprojektkosten (Investitionen)</t>
  </si>
  <si>
    <t>Förderfähige Kosten</t>
  </si>
  <si>
    <t>Finanzierungsplan</t>
  </si>
  <si>
    <t>Berechnung Finanzierungslücke</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</si>
  <si>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</si>
  <si>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</si>
  <si>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</si>
  <si>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</si>
  <si>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</si>
  <si>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</si>
  <si>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</si>
  <si>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</si>
  <si>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Vorleistungsprodukten</t>
  </si>
  <si>
    <t>Einnahmen aus Endkundenprodukten</t>
  </si>
  <si>
    <t>Kosten für aktive Netzelemente</t>
  </si>
  <si>
    <t>FINANZIERUNGSPLAN</t>
  </si>
  <si>
    <t>Investitionen</t>
  </si>
  <si>
    <t>Einnahmen</t>
  </si>
  <si>
    <t>Ausgaben</t>
  </si>
  <si>
    <t>Erläuterungen zur Berechung der Einnahmen:</t>
  </si>
  <si>
    <t>Tabelle 2: Ausgaben</t>
  </si>
  <si>
    <t>Tabelle 3: Einnahmen</t>
  </si>
  <si>
    <t>Summe Ausgaben</t>
  </si>
  <si>
    <t>Summe Einnahmen</t>
  </si>
  <si>
    <t>Kosten/Finanzierung/Förderung</t>
  </si>
  <si>
    <t>Förderbare Investionskosten</t>
  </si>
  <si>
    <t>Summe der weiteren Förderungen</t>
  </si>
  <si>
    <t>Bitte tragen Sie hier die förderfähigen Investitionskosten lt. Vertragsentwurf ein. Teilen Sie diese auf die Laufzeit auf.</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</si>
  <si>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</si>
  <si>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</si>
  <si>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</si>
  <si>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Förderungsquote in %</t>
  </si>
  <si>
    <t>Bundesförderung in Euro</t>
  </si>
  <si>
    <t>Bitte tragen Sie hier die Förderungsquote lt. Vertragsentwurf ein.</t>
  </si>
  <si>
    <t>Führen Sie hier weitere Förderungen an, die für das betreffende Projekt bzw. Teile des betreffenden Projekts bereits gewährt wurden sowie Förderungen, welche Sie beantragt haben bzw. beabsichtigen zu beantragen.</t>
  </si>
  <si>
    <t>Restfinanzierung in Euro</t>
  </si>
  <si>
    <t>Restfinanzierung in %</t>
  </si>
  <si>
    <t>Hauptantrag eCall-Nr.</t>
  </si>
  <si>
    <t>Kurztitel:</t>
  </si>
  <si>
    <t>FörderungswerberIn:</t>
  </si>
  <si>
    <t>Kosten für Vorleistungsprodukte (Backhaul-Anbindung)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</si>
  <si>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um eine möglichst realistische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Sofern die vorhandene Anzahl der Zeilen in der Tabelle nicht ausreicht, erweitern Sie die Tabelle durch Einfügen von Zeilen. Achten Sie darauf, dass die Formelbezüge (z. B. Summenformel über eine Spalte) die neu eingefügten Zeilen mit einbeziehen!</t>
    </r>
  </si>
  <si>
    <t>Erläuterungen zu den nicht förderbaren Kosten:</t>
  </si>
  <si>
    <t>Erläuterungen zur Berechung der Ausgaben:</t>
  </si>
  <si>
    <t>Jahr 0 = Jahr des Projektstarts bzw. der ersten Investition (Jahr 0 = 2018, wenn 2018 Projektstart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</si>
</sst>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b/>
      <vertAlign val="superscript"/>
      <sz val="11"/>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s>
  <fills count="3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s>
  <borders count="3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double">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6" fillId="0" borderId="0" applyFont="0" applyFill="0" applyBorder="0" applyAlignment="0" applyProtection="0"/>
  </cellStyleXfs>
  <cellXfs count="99">
    <xf numFmtId="0" fontId="0" fillId="0" borderId="0" xfId="0"/>
    <xf numFmtId="0" fontId="27" fillId="0" borderId="0" xfId="46" applyFont="1" applyBorder="1"/>
    <xf numFmtId="4" fontId="30" fillId="0" borderId="0" xfId="46" applyNumberFormat="1" applyFont="1" applyBorder="1" applyAlignment="1">
      <alignment horizontal="left" indent="2"/>
    </xf>
    <xf numFmtId="0" fontId="30" fillId="0" borderId="0" xfId="46" applyFont="1" applyBorder="1"/>
    <xf numFmtId="0" fontId="23" fillId="0" borderId="0" xfId="46" applyFont="1" applyBorder="1" applyAlignment="1">
      <alignment wrapText="1"/>
    </xf>
    <xf numFmtId="0" fontId="31"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0" borderId="15" xfId="46" applyFont="1" applyBorder="1" applyAlignment="1">
      <alignment wrapText="1"/>
    </xf>
    <xf numFmtId="0" fontId="23" fillId="28" borderId="14" xfId="46" applyFont="1" applyFill="1" applyBorder="1" applyAlignment="1">
      <alignment wrapText="1"/>
    </xf>
    <xf numFmtId="0" fontId="27" fillId="25" borderId="18" xfId="46" applyFont="1" applyFill="1" applyBorder="1"/>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30"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Fill="1" applyBorder="1" applyAlignment="1">
      <alignment wrapText="1"/>
    </xf>
    <xf numFmtId="0" fontId="28" fillId="0" borderId="0" xfId="46" applyFont="1" applyBorder="1" applyAlignment="1">
      <alignment wrapText="1"/>
    </xf>
    <xf numFmtId="0" fontId="23" fillId="25" borderId="14" xfId="46" applyFont="1" applyFill="1" applyBorder="1"/>
    <xf numFmtId="0" fontId="30" fillId="0" borderId="16" xfId="46" applyFont="1" applyBorder="1"/>
    <xf numFmtId="3" fontId="30" fillId="0" borderId="16" xfId="46" applyNumberFormat="1" applyFont="1" applyBorder="1"/>
    <xf numFmtId="3" fontId="30" fillId="0" borderId="22" xfId="46" applyNumberFormat="1" applyFont="1" applyBorder="1"/>
    <xf numFmtId="3" fontId="30" fillId="0" borderId="14" xfId="46" applyNumberFormat="1" applyFont="1" applyBorder="1"/>
    <xf numFmtId="3" fontId="30" fillId="0" borderId="24" xfId="46" applyNumberFormat="1" applyFont="1" applyBorder="1"/>
    <xf numFmtId="3" fontId="30"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3" fillId="0" borderId="0" xfId="46" applyFont="1" applyFill="1" applyBorder="1"/>
    <xf numFmtId="0" fontId="34"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10" fontId="28" fillId="0" borderId="23" xfId="46" applyNumberFormat="1" applyFont="1" applyFill="1" applyBorder="1" applyAlignment="1">
      <alignment wrapText="1"/>
    </xf>
    <xf numFmtId="0" fontId="35" fillId="0" borderId="0" xfId="0" applyFont="1"/>
    <xf numFmtId="0" fontId="30" fillId="29" borderId="0" xfId="46" applyFont="1" applyFill="1" applyBorder="1"/>
    <xf numFmtId="0" fontId="23" fillId="29" borderId="0" xfId="46" applyFont="1" applyFill="1" applyBorder="1"/>
    <xf numFmtId="3" fontId="23" fillId="30" borderId="16" xfId="46" applyNumberFormat="1" applyFont="1" applyFill="1" applyBorder="1" applyAlignment="1">
      <alignment wrapText="1"/>
    </xf>
    <xf numFmtId="3" fontId="28" fillId="28" borderId="16" xfId="46" applyNumberFormat="1" applyFont="1" applyFill="1" applyBorder="1" applyAlignment="1">
      <alignment wrapText="1"/>
    </xf>
    <xf numFmtId="3" fontId="28" fillId="28" borderId="23" xfId="46" applyNumberFormat="1" applyFont="1" applyFill="1" applyBorder="1" applyAlignment="1">
      <alignment wrapText="1"/>
    </xf>
    <xf numFmtId="9" fontId="28" fillId="28" borderId="16" xfId="46" applyNumberFormat="1" applyFont="1" applyFill="1" applyBorder="1" applyAlignment="1">
      <alignment wrapText="1"/>
    </xf>
    <xf numFmtId="0" fontId="30" fillId="0" borderId="0" xfId="46" applyFont="1" applyFill="1" applyBorder="1"/>
    <xf numFmtId="0" fontId="1" fillId="25" borderId="31" xfId="0" applyFont="1" applyFill="1" applyBorder="1" applyAlignment="1">
      <alignment wrapText="1"/>
    </xf>
    <xf numFmtId="0" fontId="1" fillId="25" borderId="30" xfId="0" applyFont="1" applyFill="1" applyBorder="1" applyAlignment="1"/>
    <xf numFmtId="0" fontId="30" fillId="0" borderId="0" xfId="46" applyFont="1" applyBorder="1"/>
    <xf numFmtId="0" fontId="0" fillId="0" borderId="0" xfId="0" applyAlignment="1"/>
    <xf numFmtId="0" fontId="0" fillId="0" borderId="18" xfId="0" applyBorder="1" applyAlignment="1"/>
    <xf numFmtId="0" fontId="30" fillId="29" borderId="18" xfId="46" applyFont="1" applyFill="1" applyBorder="1" applyAlignment="1">
      <alignment wrapText="1"/>
    </xf>
    <xf numFmtId="0" fontId="30" fillId="29" borderId="0" xfId="46" applyFont="1" applyFill="1" applyBorder="1" applyAlignment="1">
      <alignment wrapText="1"/>
    </xf>
    <xf numFmtId="0" fontId="30" fillId="29" borderId="0" xfId="46" applyFont="1" applyFill="1" applyBorder="1" applyAlignment="1">
      <alignment vertical="top" wrapText="1"/>
    </xf>
    <xf numFmtId="0" fontId="32" fillId="29" borderId="0" xfId="0" applyFont="1" applyFill="1" applyBorder="1" applyAlignment="1">
      <alignment vertical="top"/>
    </xf>
    <xf numFmtId="0" fontId="1" fillId="29" borderId="0" xfId="0" applyFont="1" applyFill="1"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0" fillId="29" borderId="18" xfId="46" applyFont="1" applyFill="1" applyBorder="1" applyAlignment="1">
      <alignment horizontal="left" wrapText="1"/>
    </xf>
    <xf numFmtId="0" fontId="0" fillId="0" borderId="0" xfId="0" applyAlignment="1">
      <alignment horizontal="left"/>
    </xf>
    <xf numFmtId="0" fontId="0" fillId="0" borderId="18" xfId="0" applyBorder="1" applyAlignment="1">
      <alignment horizontal="left"/>
    </xf>
    <xf numFmtId="0" fontId="22" fillId="26" borderId="32" xfId="0" applyFont="1" applyFill="1" applyBorder="1" applyAlignment="1"/>
    <xf numFmtId="0" fontId="1" fillId="0" borderId="33" xfId="0" applyFont="1" applyBorder="1" applyAlignment="1"/>
    <xf numFmtId="0" fontId="0" fillId="0" borderId="34" xfId="0" applyBorder="1" applyAlignment="1"/>
    <xf numFmtId="0" fontId="22" fillId="26" borderId="35" xfId="0" applyFont="1" applyFill="1" applyBorder="1" applyAlignment="1"/>
    <xf numFmtId="0" fontId="1" fillId="0" borderId="36" xfId="0" applyFont="1" applyBorder="1" applyAlignment="1"/>
    <xf numFmtId="0" fontId="0" fillId="0" borderId="37" xfId="0" applyBorder="1" applyAlignment="1"/>
    <xf numFmtId="0" fontId="23" fillId="25" borderId="27" xfId="46" applyFont="1" applyFill="1" applyBorder="1" applyAlignment="1">
      <alignment wrapText="1"/>
    </xf>
    <xf numFmtId="0" fontId="0" fillId="0" borderId="28" xfId="0" applyBorder="1" applyAlignment="1"/>
    <xf numFmtId="0" fontId="0" fillId="0" borderId="29" xfId="0" applyBorder="1" applyAlignment="1"/>
    <xf numFmtId="4" fontId="30" fillId="29" borderId="0" xfId="46" applyNumberFormat="1" applyFont="1" applyFill="1" applyBorder="1" applyAlignment="1">
      <alignment horizontal="left" wrapText="1"/>
    </xf>
    <xf numFmtId="0" fontId="0" fillId="29" borderId="0" xfId="0" applyFill="1" applyAlignment="1">
      <alignment wrapText="1"/>
    </xf>
    <xf numFmtId="0" fontId="32" fillId="29" borderId="0" xfId="0" applyFont="1" applyFill="1" applyAlignment="1"/>
    <xf numFmtId="0" fontId="32" fillId="29" borderId="18" xfId="0" applyFont="1" applyFill="1" applyBorder="1" applyAlignment="1"/>
    <xf numFmtId="0" fontId="3" fillId="2" borderId="0" xfId="46" applyFont="1" applyFill="1" applyBorder="1" applyAlignment="1">
      <alignment wrapText="1"/>
    </xf>
    <xf numFmtId="0" fontId="2" fillId="2" borderId="0" xfId="0" applyFont="1" applyFill="1" applyAlignment="1"/>
    <xf numFmtId="0" fontId="0" fillId="0" borderId="0" xfId="0"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0" fillId="0" borderId="26" xfId="0" applyBorder="1" applyAlignment="1"/>
    <xf numFmtId="0" fontId="30" fillId="29" borderId="0" xfId="46" applyFont="1" applyFill="1" applyBorder="1" applyAlignment="1"/>
    <xf numFmtId="0" fontId="0" fillId="29" borderId="0" xfId="0" applyFill="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784"/>
  <sheetViews>
    <sheetView tabSelected="1" zoomScale="90" zoomScaleNormal="90" workbookViewId="0">
      <selection activeCell="A17" sqref="A17"/>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6" width="10.28515625" style="63" customWidth="1"/>
    <col min="27" max="29" width="10" style="3"/>
    <col min="30" max="30" width="12.28515625" style="3" customWidth="1"/>
    <col min="31" max="226" width="10" style="3"/>
    <col min="227" max="227" width="38.5703125" style="3" customWidth="1"/>
    <col min="228" max="232" width="10.28515625" style="3" customWidth="1"/>
    <col min="233" max="233" width="10" style="3"/>
    <col min="234" max="234" width="10.42578125" style="3" customWidth="1"/>
    <col min="235" max="482" width="10" style="3"/>
    <col min="483" max="483" width="38.5703125" style="3" customWidth="1"/>
    <col min="484" max="488" width="10.28515625" style="3" customWidth="1"/>
    <col min="489" max="489" width="10" style="3"/>
    <col min="490" max="490" width="10.42578125" style="3" customWidth="1"/>
    <col min="491" max="738" width="10" style="3"/>
    <col min="739" max="739" width="38.5703125" style="3" customWidth="1"/>
    <col min="740" max="744" width="10.28515625" style="3" customWidth="1"/>
    <col min="745" max="745" width="10" style="3"/>
    <col min="746" max="746" width="10.42578125" style="3" customWidth="1"/>
    <col min="747" max="994" width="10" style="3"/>
    <col min="995" max="995" width="38.5703125" style="3" customWidth="1"/>
    <col min="996" max="1000" width="10.28515625" style="3" customWidth="1"/>
    <col min="1001" max="1001" width="10" style="3"/>
    <col min="1002" max="1002" width="10.42578125" style="3" customWidth="1"/>
    <col min="1003" max="1250" width="10" style="3"/>
    <col min="1251" max="1251" width="38.5703125" style="3" customWidth="1"/>
    <col min="1252" max="1256" width="10.28515625" style="3" customWidth="1"/>
    <col min="1257" max="1257" width="10" style="3"/>
    <col min="1258" max="1258" width="10.42578125" style="3" customWidth="1"/>
    <col min="1259" max="1506" width="10" style="3"/>
    <col min="1507" max="1507" width="38.5703125" style="3" customWidth="1"/>
    <col min="1508" max="1512" width="10.28515625" style="3" customWidth="1"/>
    <col min="1513" max="1513" width="10" style="3"/>
    <col min="1514" max="1514" width="10.42578125" style="3" customWidth="1"/>
    <col min="1515" max="1762" width="10" style="3"/>
    <col min="1763" max="1763" width="38.5703125" style="3" customWidth="1"/>
    <col min="1764" max="1768" width="10.28515625" style="3" customWidth="1"/>
    <col min="1769" max="1769" width="10" style="3"/>
    <col min="1770" max="1770" width="10.42578125" style="3" customWidth="1"/>
    <col min="1771" max="2018" width="10" style="3"/>
    <col min="2019" max="2019" width="38.5703125" style="3" customWidth="1"/>
    <col min="2020" max="2024" width="10.28515625" style="3" customWidth="1"/>
    <col min="2025" max="2025" width="10" style="3"/>
    <col min="2026" max="2026" width="10.42578125" style="3" customWidth="1"/>
    <col min="2027" max="2274" width="10" style="3"/>
    <col min="2275" max="2275" width="38.5703125" style="3" customWidth="1"/>
    <col min="2276" max="2280" width="10.28515625" style="3" customWidth="1"/>
    <col min="2281" max="2281" width="10" style="3"/>
    <col min="2282" max="2282" width="10.42578125" style="3" customWidth="1"/>
    <col min="2283" max="2530" width="10" style="3"/>
    <col min="2531" max="2531" width="38.5703125" style="3" customWidth="1"/>
    <col min="2532" max="2536" width="10.28515625" style="3" customWidth="1"/>
    <col min="2537" max="2537" width="10" style="3"/>
    <col min="2538" max="2538" width="10.42578125" style="3" customWidth="1"/>
    <col min="2539" max="2786" width="10" style="3"/>
    <col min="2787" max="2787" width="38.5703125" style="3" customWidth="1"/>
    <col min="2788" max="2792" width="10.28515625" style="3" customWidth="1"/>
    <col min="2793" max="2793" width="10" style="3"/>
    <col min="2794" max="2794" width="10.42578125" style="3" customWidth="1"/>
    <col min="2795" max="3042" width="10" style="3"/>
    <col min="3043" max="3043" width="38.5703125" style="3" customWidth="1"/>
    <col min="3044" max="3048" width="10.28515625" style="3" customWidth="1"/>
    <col min="3049" max="3049" width="10" style="3"/>
    <col min="3050" max="3050" width="10.42578125" style="3" customWidth="1"/>
    <col min="3051" max="3298" width="10" style="3"/>
    <col min="3299" max="3299" width="38.5703125" style="3" customWidth="1"/>
    <col min="3300" max="3304" width="10.28515625" style="3" customWidth="1"/>
    <col min="3305" max="3305" width="10" style="3"/>
    <col min="3306" max="3306" width="10.42578125" style="3" customWidth="1"/>
    <col min="3307" max="3554" width="10" style="3"/>
    <col min="3555" max="3555" width="38.5703125" style="3" customWidth="1"/>
    <col min="3556" max="3560" width="10.28515625" style="3" customWidth="1"/>
    <col min="3561" max="3561" width="10" style="3"/>
    <col min="3562" max="3562" width="10.42578125" style="3" customWidth="1"/>
    <col min="3563" max="3810" width="10" style="3"/>
    <col min="3811" max="3811" width="38.5703125" style="3" customWidth="1"/>
    <col min="3812" max="3816" width="10.28515625" style="3" customWidth="1"/>
    <col min="3817" max="3817" width="10" style="3"/>
    <col min="3818" max="3818" width="10.42578125" style="3" customWidth="1"/>
    <col min="3819" max="4066" width="10" style="3"/>
    <col min="4067" max="4067" width="38.5703125" style="3" customWidth="1"/>
    <col min="4068" max="4072" width="10.28515625" style="3" customWidth="1"/>
    <col min="4073" max="4073" width="10" style="3"/>
    <col min="4074" max="4074" width="10.42578125" style="3" customWidth="1"/>
    <col min="4075" max="4322" width="10" style="3"/>
    <col min="4323" max="4323" width="38.5703125" style="3" customWidth="1"/>
    <col min="4324" max="4328" width="10.28515625" style="3" customWidth="1"/>
    <col min="4329" max="4329" width="10" style="3"/>
    <col min="4330" max="4330" width="10.42578125" style="3" customWidth="1"/>
    <col min="4331" max="4578" width="10" style="3"/>
    <col min="4579" max="4579" width="38.5703125" style="3" customWidth="1"/>
    <col min="4580" max="4584" width="10.28515625" style="3" customWidth="1"/>
    <col min="4585" max="4585" width="10" style="3"/>
    <col min="4586" max="4586" width="10.42578125" style="3" customWidth="1"/>
    <col min="4587" max="4834" width="10" style="3"/>
    <col min="4835" max="4835" width="38.5703125" style="3" customWidth="1"/>
    <col min="4836" max="4840" width="10.28515625" style="3" customWidth="1"/>
    <col min="4841" max="4841" width="10" style="3"/>
    <col min="4842" max="4842" width="10.42578125" style="3" customWidth="1"/>
    <col min="4843" max="5090" width="10" style="3"/>
    <col min="5091" max="5091" width="38.5703125" style="3" customWidth="1"/>
    <col min="5092" max="5096" width="10.28515625" style="3" customWidth="1"/>
    <col min="5097" max="5097" width="10" style="3"/>
    <col min="5098" max="5098" width="10.42578125" style="3" customWidth="1"/>
    <col min="5099" max="5346" width="10" style="3"/>
    <col min="5347" max="5347" width="38.5703125" style="3" customWidth="1"/>
    <col min="5348" max="5352" width="10.28515625" style="3" customWidth="1"/>
    <col min="5353" max="5353" width="10" style="3"/>
    <col min="5354" max="5354" width="10.42578125" style="3" customWidth="1"/>
    <col min="5355" max="5602" width="10" style="3"/>
    <col min="5603" max="5603" width="38.5703125" style="3" customWidth="1"/>
    <col min="5604" max="5608" width="10.28515625" style="3" customWidth="1"/>
    <col min="5609" max="5609" width="10" style="3"/>
    <col min="5610" max="5610" width="10.42578125" style="3" customWidth="1"/>
    <col min="5611" max="5858" width="10" style="3"/>
    <col min="5859" max="5859" width="38.5703125" style="3" customWidth="1"/>
    <col min="5860" max="5864" width="10.28515625" style="3" customWidth="1"/>
    <col min="5865" max="5865" width="10" style="3"/>
    <col min="5866" max="5866" width="10.42578125" style="3" customWidth="1"/>
    <col min="5867" max="6114" width="10" style="3"/>
    <col min="6115" max="6115" width="38.5703125" style="3" customWidth="1"/>
    <col min="6116" max="6120" width="10.28515625" style="3" customWidth="1"/>
    <col min="6121" max="6121" width="10" style="3"/>
    <col min="6122" max="6122" width="10.42578125" style="3" customWidth="1"/>
    <col min="6123" max="6370" width="10" style="3"/>
    <col min="6371" max="6371" width="38.5703125" style="3" customWidth="1"/>
    <col min="6372" max="6376" width="10.28515625" style="3" customWidth="1"/>
    <col min="6377" max="6377" width="10" style="3"/>
    <col min="6378" max="6378" width="10.42578125" style="3" customWidth="1"/>
    <col min="6379" max="6626" width="10" style="3"/>
    <col min="6627" max="6627" width="38.5703125" style="3" customWidth="1"/>
    <col min="6628" max="6632" width="10.28515625" style="3" customWidth="1"/>
    <col min="6633" max="6633" width="10" style="3"/>
    <col min="6634" max="6634" width="10.42578125" style="3" customWidth="1"/>
    <col min="6635" max="6882" width="10" style="3"/>
    <col min="6883" max="6883" width="38.5703125" style="3" customWidth="1"/>
    <col min="6884" max="6888" width="10.28515625" style="3" customWidth="1"/>
    <col min="6889" max="6889" width="10" style="3"/>
    <col min="6890" max="6890" width="10.42578125" style="3" customWidth="1"/>
    <col min="6891" max="7138" width="10" style="3"/>
    <col min="7139" max="7139" width="38.5703125" style="3" customWidth="1"/>
    <col min="7140" max="7144" width="10.28515625" style="3" customWidth="1"/>
    <col min="7145" max="7145" width="10" style="3"/>
    <col min="7146" max="7146" width="10.42578125" style="3" customWidth="1"/>
    <col min="7147" max="7394" width="10" style="3"/>
    <col min="7395" max="7395" width="38.5703125" style="3" customWidth="1"/>
    <col min="7396" max="7400" width="10.28515625" style="3" customWidth="1"/>
    <col min="7401" max="7401" width="10" style="3"/>
    <col min="7402" max="7402" width="10.42578125" style="3" customWidth="1"/>
    <col min="7403" max="7650" width="10" style="3"/>
    <col min="7651" max="7651" width="38.5703125" style="3" customWidth="1"/>
    <col min="7652" max="7656" width="10.28515625" style="3" customWidth="1"/>
    <col min="7657" max="7657" width="10" style="3"/>
    <col min="7658" max="7658" width="10.42578125" style="3" customWidth="1"/>
    <col min="7659" max="7906" width="10" style="3"/>
    <col min="7907" max="7907" width="38.5703125" style="3" customWidth="1"/>
    <col min="7908" max="7912" width="10.28515625" style="3" customWidth="1"/>
    <col min="7913" max="7913" width="10" style="3"/>
    <col min="7914" max="7914" width="10.42578125" style="3" customWidth="1"/>
    <col min="7915" max="8162" width="10" style="3"/>
    <col min="8163" max="8163" width="38.5703125" style="3" customWidth="1"/>
    <col min="8164" max="8168" width="10.28515625" style="3" customWidth="1"/>
    <col min="8169" max="8169" width="10" style="3"/>
    <col min="8170" max="8170" width="10.42578125" style="3" customWidth="1"/>
    <col min="8171" max="8418" width="10" style="3"/>
    <col min="8419" max="8419" width="38.5703125" style="3" customWidth="1"/>
    <col min="8420" max="8424" width="10.28515625" style="3" customWidth="1"/>
    <col min="8425" max="8425" width="10" style="3"/>
    <col min="8426" max="8426" width="10.42578125" style="3" customWidth="1"/>
    <col min="8427" max="8674" width="10" style="3"/>
    <col min="8675" max="8675" width="38.5703125" style="3" customWidth="1"/>
    <col min="8676" max="8680" width="10.28515625" style="3" customWidth="1"/>
    <col min="8681" max="8681" width="10" style="3"/>
    <col min="8682" max="8682" width="10.42578125" style="3" customWidth="1"/>
    <col min="8683" max="8930" width="10" style="3"/>
    <col min="8931" max="8931" width="38.5703125" style="3" customWidth="1"/>
    <col min="8932" max="8936" width="10.28515625" style="3" customWidth="1"/>
    <col min="8937" max="8937" width="10" style="3"/>
    <col min="8938" max="8938" width="10.42578125" style="3" customWidth="1"/>
    <col min="8939" max="9186" width="10" style="3"/>
    <col min="9187" max="9187" width="38.5703125" style="3" customWidth="1"/>
    <col min="9188" max="9192" width="10.28515625" style="3" customWidth="1"/>
    <col min="9193" max="9193" width="10" style="3"/>
    <col min="9194" max="9194" width="10.42578125" style="3" customWidth="1"/>
    <col min="9195" max="9442" width="10" style="3"/>
    <col min="9443" max="9443" width="38.5703125" style="3" customWidth="1"/>
    <col min="9444" max="9448" width="10.28515625" style="3" customWidth="1"/>
    <col min="9449" max="9449" width="10" style="3"/>
    <col min="9450" max="9450" width="10.42578125" style="3" customWidth="1"/>
    <col min="9451" max="9698" width="10" style="3"/>
    <col min="9699" max="9699" width="38.5703125" style="3" customWidth="1"/>
    <col min="9700" max="9704" width="10.28515625" style="3" customWidth="1"/>
    <col min="9705" max="9705" width="10" style="3"/>
    <col min="9706" max="9706" width="10.42578125" style="3" customWidth="1"/>
    <col min="9707" max="9954" width="10" style="3"/>
    <col min="9955" max="9955" width="38.5703125" style="3" customWidth="1"/>
    <col min="9956" max="9960" width="10.28515625" style="3" customWidth="1"/>
    <col min="9961" max="9961" width="10" style="3"/>
    <col min="9962" max="9962" width="10.42578125" style="3" customWidth="1"/>
    <col min="9963" max="10210" width="10" style="3"/>
    <col min="10211" max="10211" width="38.5703125" style="3" customWidth="1"/>
    <col min="10212" max="10216" width="10.28515625" style="3" customWidth="1"/>
    <col min="10217" max="10217" width="10" style="3"/>
    <col min="10218" max="10218" width="10.42578125" style="3" customWidth="1"/>
    <col min="10219" max="10466" width="10" style="3"/>
    <col min="10467" max="10467" width="38.5703125" style="3" customWidth="1"/>
    <col min="10468" max="10472" width="10.28515625" style="3" customWidth="1"/>
    <col min="10473" max="10473" width="10" style="3"/>
    <col min="10474" max="10474" width="10.42578125" style="3" customWidth="1"/>
    <col min="10475" max="10722" width="10" style="3"/>
    <col min="10723" max="10723" width="38.5703125" style="3" customWidth="1"/>
    <col min="10724" max="10728" width="10.28515625" style="3" customWidth="1"/>
    <col min="10729" max="10729" width="10" style="3"/>
    <col min="10730" max="10730" width="10.42578125" style="3" customWidth="1"/>
    <col min="10731" max="10978" width="10" style="3"/>
    <col min="10979" max="10979" width="38.5703125" style="3" customWidth="1"/>
    <col min="10980" max="10984" width="10.28515625" style="3" customWidth="1"/>
    <col min="10985" max="10985" width="10" style="3"/>
    <col min="10986" max="10986" width="10.42578125" style="3" customWidth="1"/>
    <col min="10987" max="11234" width="10" style="3"/>
    <col min="11235" max="11235" width="38.5703125" style="3" customWidth="1"/>
    <col min="11236" max="11240" width="10.28515625" style="3" customWidth="1"/>
    <col min="11241" max="11241" width="10" style="3"/>
    <col min="11242" max="11242" width="10.42578125" style="3" customWidth="1"/>
    <col min="11243" max="11490" width="10" style="3"/>
    <col min="11491" max="11491" width="38.5703125" style="3" customWidth="1"/>
    <col min="11492" max="11496" width="10.28515625" style="3" customWidth="1"/>
    <col min="11497" max="11497" width="10" style="3"/>
    <col min="11498" max="11498" width="10.42578125" style="3" customWidth="1"/>
    <col min="11499" max="11746" width="10" style="3"/>
    <col min="11747" max="11747" width="38.5703125" style="3" customWidth="1"/>
    <col min="11748" max="11752" width="10.28515625" style="3" customWidth="1"/>
    <col min="11753" max="11753" width="10" style="3"/>
    <col min="11754" max="11754" width="10.42578125" style="3" customWidth="1"/>
    <col min="11755" max="12002" width="10" style="3"/>
    <col min="12003" max="12003" width="38.5703125" style="3" customWidth="1"/>
    <col min="12004" max="12008" width="10.28515625" style="3" customWidth="1"/>
    <col min="12009" max="12009" width="10" style="3"/>
    <col min="12010" max="12010" width="10.42578125" style="3" customWidth="1"/>
    <col min="12011" max="12258" width="10" style="3"/>
    <col min="12259" max="12259" width="38.5703125" style="3" customWidth="1"/>
    <col min="12260" max="12264" width="10.28515625" style="3" customWidth="1"/>
    <col min="12265" max="12265" width="10" style="3"/>
    <col min="12266" max="12266" width="10.42578125" style="3" customWidth="1"/>
    <col min="12267" max="12514" width="10" style="3"/>
    <col min="12515" max="12515" width="38.5703125" style="3" customWidth="1"/>
    <col min="12516" max="12520" width="10.28515625" style="3" customWidth="1"/>
    <col min="12521" max="12521" width="10" style="3"/>
    <col min="12522" max="12522" width="10.42578125" style="3" customWidth="1"/>
    <col min="12523" max="12770" width="10" style="3"/>
    <col min="12771" max="12771" width="38.5703125" style="3" customWidth="1"/>
    <col min="12772" max="12776" width="10.28515625" style="3" customWidth="1"/>
    <col min="12777" max="12777" width="10" style="3"/>
    <col min="12778" max="12778" width="10.42578125" style="3" customWidth="1"/>
    <col min="12779" max="13026" width="10" style="3"/>
    <col min="13027" max="13027" width="38.5703125" style="3" customWidth="1"/>
    <col min="13028" max="13032" width="10.28515625" style="3" customWidth="1"/>
    <col min="13033" max="13033" width="10" style="3"/>
    <col min="13034" max="13034" width="10.42578125" style="3" customWidth="1"/>
    <col min="13035" max="13282" width="10" style="3"/>
    <col min="13283" max="13283" width="38.5703125" style="3" customWidth="1"/>
    <col min="13284" max="13288" width="10.28515625" style="3" customWidth="1"/>
    <col min="13289" max="13289" width="10" style="3"/>
    <col min="13290" max="13290" width="10.42578125" style="3" customWidth="1"/>
    <col min="13291" max="13538" width="10" style="3"/>
    <col min="13539" max="13539" width="38.5703125" style="3" customWidth="1"/>
    <col min="13540" max="13544" width="10.28515625" style="3" customWidth="1"/>
    <col min="13545" max="13545" width="10" style="3"/>
    <col min="13546" max="13546" width="10.42578125" style="3" customWidth="1"/>
    <col min="13547" max="13794" width="10" style="3"/>
    <col min="13795" max="13795" width="38.5703125" style="3" customWidth="1"/>
    <col min="13796" max="13800" width="10.28515625" style="3" customWidth="1"/>
    <col min="13801" max="13801" width="10" style="3"/>
    <col min="13802" max="13802" width="10.42578125" style="3" customWidth="1"/>
    <col min="13803" max="14050" width="10" style="3"/>
    <col min="14051" max="14051" width="38.5703125" style="3" customWidth="1"/>
    <col min="14052" max="14056" width="10.28515625" style="3" customWidth="1"/>
    <col min="14057" max="14057" width="10" style="3"/>
    <col min="14058" max="14058" width="10.42578125" style="3" customWidth="1"/>
    <col min="14059" max="14306" width="10" style="3"/>
    <col min="14307" max="14307" width="38.5703125" style="3" customWidth="1"/>
    <col min="14308" max="14312" width="10.28515625" style="3" customWidth="1"/>
    <col min="14313" max="14313" width="10" style="3"/>
    <col min="14314" max="14314" width="10.42578125" style="3" customWidth="1"/>
    <col min="14315" max="14562" width="10" style="3"/>
    <col min="14563" max="14563" width="38.5703125" style="3" customWidth="1"/>
    <col min="14564" max="14568" width="10.28515625" style="3" customWidth="1"/>
    <col min="14569" max="14569" width="10" style="3"/>
    <col min="14570" max="14570" width="10.42578125" style="3" customWidth="1"/>
    <col min="14571" max="14818" width="10" style="3"/>
    <col min="14819" max="14819" width="38.5703125" style="3" customWidth="1"/>
    <col min="14820" max="14824" width="10.28515625" style="3" customWidth="1"/>
    <col min="14825" max="14825" width="10" style="3"/>
    <col min="14826" max="14826" width="10.42578125" style="3" customWidth="1"/>
    <col min="14827" max="15074" width="10" style="3"/>
    <col min="15075" max="15075" width="38.5703125" style="3" customWidth="1"/>
    <col min="15076" max="15080" width="10.28515625" style="3" customWidth="1"/>
    <col min="15081" max="15081" width="10" style="3"/>
    <col min="15082" max="15082" width="10.42578125" style="3" customWidth="1"/>
    <col min="15083" max="15330" width="10" style="3"/>
    <col min="15331" max="15331" width="38.5703125" style="3" customWidth="1"/>
    <col min="15332" max="15336" width="10.28515625" style="3" customWidth="1"/>
    <col min="15337" max="15337" width="10" style="3"/>
    <col min="15338" max="15338" width="10.42578125" style="3" customWidth="1"/>
    <col min="15339" max="15586" width="10" style="3"/>
    <col min="15587" max="15587" width="38.5703125" style="3" customWidth="1"/>
    <col min="15588" max="15592" width="10.28515625" style="3" customWidth="1"/>
    <col min="15593" max="15593" width="10" style="3"/>
    <col min="15594" max="15594" width="10.42578125" style="3" customWidth="1"/>
    <col min="15595" max="15842" width="10" style="3"/>
    <col min="15843" max="15843" width="38.5703125" style="3" customWidth="1"/>
    <col min="15844" max="15848" width="10.28515625" style="3" customWidth="1"/>
    <col min="15849" max="15849" width="10" style="3"/>
    <col min="15850" max="15850" width="10.42578125" style="3" customWidth="1"/>
    <col min="15851" max="16098" width="10" style="3"/>
    <col min="16099" max="16099" width="38.5703125" style="3" customWidth="1"/>
    <col min="16100" max="16104" width="10.28515625" style="3" customWidth="1"/>
    <col min="16105" max="16105" width="10" style="3"/>
    <col min="16106" max="16106" width="10.42578125" style="3" customWidth="1"/>
    <col min="16107" max="16384" width="10" style="3"/>
  </cols>
  <sheetData>
    <row r="1" spans="1:30" s="33" customFormat="1" ht="18">
      <c r="A1" s="5" t="s">
        <v>23</v>
      </c>
    </row>
    <row r="2" spans="1:30" s="25" customFormat="1" ht="15.75" customHeight="1">
      <c r="A2" s="90" t="s">
        <v>49</v>
      </c>
      <c r="B2" s="91"/>
      <c r="C2" s="91"/>
      <c r="D2" s="91"/>
      <c r="E2" s="91"/>
      <c r="F2" s="91"/>
      <c r="G2" s="91"/>
      <c r="H2" s="91"/>
      <c r="I2" s="91"/>
      <c r="J2" s="91"/>
      <c r="K2" s="91"/>
      <c r="L2" s="91"/>
      <c r="M2" s="91"/>
      <c r="N2" s="91"/>
      <c r="O2" s="91"/>
      <c r="P2" s="91"/>
      <c r="Q2" s="91"/>
      <c r="T2" s="46"/>
    </row>
    <row r="3" spans="1:30" s="25" customFormat="1" ht="28.5" customHeight="1">
      <c r="A3" s="91"/>
      <c r="B3" s="91"/>
      <c r="C3" s="91"/>
      <c r="D3" s="91"/>
      <c r="E3" s="91"/>
      <c r="F3" s="91"/>
      <c r="G3" s="91"/>
      <c r="H3" s="91"/>
      <c r="I3" s="91"/>
      <c r="J3" s="91"/>
      <c r="K3" s="91"/>
      <c r="L3" s="91"/>
      <c r="M3" s="91"/>
      <c r="N3" s="91"/>
      <c r="O3" s="91"/>
      <c r="P3" s="91"/>
      <c r="Q3" s="91"/>
      <c r="T3" s="46"/>
    </row>
    <row r="4" spans="1:30" ht="15" hidden="1" customHeight="1">
      <c r="A4" s="91"/>
      <c r="B4" s="91"/>
      <c r="C4" s="91"/>
      <c r="D4" s="91"/>
      <c r="E4" s="91"/>
      <c r="F4" s="91"/>
      <c r="G4" s="91"/>
      <c r="H4" s="91"/>
      <c r="I4" s="91"/>
      <c r="J4" s="91"/>
      <c r="K4" s="91"/>
      <c r="L4" s="91"/>
      <c r="M4" s="91"/>
      <c r="N4" s="91"/>
      <c r="O4" s="91"/>
      <c r="P4" s="91"/>
      <c r="Q4" s="91"/>
    </row>
    <row r="5" spans="1:30" s="63" customFormat="1">
      <c r="A5" s="92"/>
      <c r="B5" s="92"/>
      <c r="C5" s="92"/>
      <c r="D5" s="92"/>
      <c r="E5" s="92"/>
      <c r="F5" s="92"/>
      <c r="G5" s="92"/>
      <c r="H5" s="92"/>
      <c r="I5" s="92"/>
      <c r="J5" s="92"/>
      <c r="K5" s="92"/>
      <c r="L5" s="92"/>
      <c r="M5" s="92"/>
      <c r="N5" s="92"/>
      <c r="O5" s="92"/>
      <c r="P5" s="92"/>
      <c r="Q5" s="92"/>
    </row>
    <row r="6" spans="1:30" s="63" customFormat="1" ht="21.75" customHeight="1">
      <c r="A6" s="92"/>
      <c r="B6" s="92"/>
      <c r="C6" s="92"/>
      <c r="D6" s="92"/>
      <c r="E6" s="92"/>
      <c r="F6" s="92"/>
      <c r="G6" s="92"/>
      <c r="H6" s="92"/>
      <c r="I6" s="92"/>
      <c r="J6" s="92"/>
      <c r="K6" s="92"/>
      <c r="L6" s="92"/>
      <c r="M6" s="92"/>
      <c r="N6" s="92"/>
      <c r="O6" s="92"/>
      <c r="P6" s="92"/>
      <c r="Q6" s="92"/>
    </row>
    <row r="7" spans="1:30" s="60" customFormat="1" ht="15.75" thickBot="1">
      <c r="A7" s="26"/>
      <c r="B7" s="26"/>
      <c r="C7" s="26"/>
      <c r="D7" s="26"/>
      <c r="E7" s="26"/>
      <c r="F7" s="26"/>
      <c r="G7" s="26"/>
      <c r="H7" s="26"/>
      <c r="I7" s="26"/>
      <c r="J7" s="26"/>
      <c r="K7" s="26"/>
      <c r="L7" s="26"/>
      <c r="M7" s="26"/>
      <c r="N7" s="26"/>
      <c r="O7" s="26"/>
      <c r="P7" s="26"/>
      <c r="Q7" s="26"/>
    </row>
    <row r="8" spans="1:30" s="60" customFormat="1" ht="17.25" thickTop="1" thickBot="1">
      <c r="A8" s="62" t="s">
        <v>45</v>
      </c>
      <c r="B8" s="71"/>
      <c r="C8" s="72"/>
      <c r="D8" s="73"/>
      <c r="F8" s="26"/>
      <c r="G8" s="26"/>
      <c r="H8" s="26"/>
      <c r="I8" s="26"/>
      <c r="J8" s="26"/>
      <c r="K8" s="26"/>
      <c r="L8" s="26"/>
      <c r="M8" s="26"/>
      <c r="N8" s="26"/>
      <c r="O8" s="26"/>
      <c r="P8" s="26"/>
      <c r="Q8" s="26"/>
    </row>
    <row r="9" spans="1:30" s="60" customFormat="1" ht="17.25" thickTop="1" thickBot="1">
      <c r="A9" s="62" t="s">
        <v>46</v>
      </c>
      <c r="B9" s="71"/>
      <c r="C9" s="72"/>
      <c r="D9" s="73"/>
      <c r="F9" s="26"/>
      <c r="G9" s="26"/>
      <c r="H9" s="26"/>
      <c r="I9" s="26"/>
      <c r="J9" s="26"/>
      <c r="K9" s="26"/>
      <c r="L9" s="26"/>
      <c r="M9" s="26"/>
      <c r="N9" s="26"/>
      <c r="O9" s="26"/>
      <c r="P9" s="26"/>
      <c r="Q9" s="26"/>
    </row>
    <row r="10" spans="1:30" s="60" customFormat="1" ht="15.75" customHeight="1" thickTop="1" thickBot="1">
      <c r="A10" s="61" t="s">
        <v>47</v>
      </c>
      <c r="B10" s="71"/>
      <c r="C10" s="72"/>
      <c r="D10" s="73"/>
      <c r="F10" s="26"/>
      <c r="G10" s="26"/>
      <c r="H10" s="26"/>
      <c r="I10" s="26"/>
      <c r="J10" s="26"/>
      <c r="K10" s="26"/>
      <c r="L10" s="26"/>
      <c r="M10" s="26"/>
      <c r="N10" s="26"/>
      <c r="O10" s="26"/>
      <c r="P10" s="26"/>
      <c r="Q10" s="26"/>
    </row>
    <row r="11" spans="1:30" s="60" customFormat="1" ht="15.75" thickTop="1">
      <c r="A11" s="26"/>
      <c r="B11" s="26"/>
      <c r="C11" s="26"/>
      <c r="D11" s="26"/>
      <c r="E11" s="26"/>
      <c r="F11" s="26"/>
      <c r="G11" s="26"/>
      <c r="H11" s="26"/>
      <c r="I11" s="26"/>
      <c r="J11" s="26"/>
      <c r="K11" s="26"/>
      <c r="L11" s="26"/>
      <c r="M11" s="26"/>
      <c r="N11" s="26"/>
      <c r="O11" s="26"/>
      <c r="P11" s="26"/>
      <c r="Q11" s="26"/>
    </row>
    <row r="12" spans="1:30" ht="16.149999999999999" customHeight="1"/>
    <row r="13" spans="1:30" ht="15.75">
      <c r="A13" s="77" t="s">
        <v>10</v>
      </c>
      <c r="B13" s="78"/>
      <c r="C13" s="78"/>
      <c r="D13" s="78"/>
      <c r="E13" s="78"/>
      <c r="F13" s="78"/>
      <c r="G13" s="78"/>
      <c r="H13" s="78"/>
      <c r="I13" s="78"/>
      <c r="J13" s="78"/>
      <c r="K13" s="78"/>
      <c r="L13" s="78"/>
      <c r="M13" s="78"/>
      <c r="N13" s="78"/>
      <c r="O13" s="78"/>
      <c r="P13" s="78"/>
      <c r="Q13" s="78"/>
      <c r="R13" s="78"/>
      <c r="S13" s="78"/>
      <c r="T13" s="78"/>
      <c r="U13" s="78"/>
      <c r="V13" s="78"/>
      <c r="W13" s="78"/>
      <c r="X13" s="78"/>
      <c r="Y13" s="78"/>
      <c r="Z13" s="79"/>
    </row>
    <row r="14" spans="1:30" s="6" customFormat="1" ht="17.25" customHeight="1">
      <c r="A14" s="13" t="s">
        <v>14</v>
      </c>
      <c r="B14" s="13">
        <v>0</v>
      </c>
      <c r="C14" s="13">
        <v>1</v>
      </c>
      <c r="D14" s="13">
        <v>2</v>
      </c>
      <c r="E14" s="13">
        <v>3</v>
      </c>
      <c r="F14" s="13">
        <v>4</v>
      </c>
      <c r="G14" s="13">
        <v>5</v>
      </c>
      <c r="H14" s="13">
        <v>6</v>
      </c>
      <c r="I14" s="13">
        <v>7</v>
      </c>
      <c r="J14" s="13">
        <v>8</v>
      </c>
      <c r="K14" s="13">
        <v>9</v>
      </c>
      <c r="L14" s="13">
        <v>10</v>
      </c>
      <c r="M14" s="13">
        <v>11</v>
      </c>
      <c r="N14" s="13">
        <v>12</v>
      </c>
      <c r="O14" s="13">
        <v>13</v>
      </c>
      <c r="P14" s="13">
        <v>14</v>
      </c>
      <c r="Q14" s="13">
        <v>15</v>
      </c>
      <c r="R14" s="13">
        <v>16</v>
      </c>
      <c r="S14" s="13">
        <v>17</v>
      </c>
      <c r="T14" s="13">
        <v>18</v>
      </c>
      <c r="U14" s="13">
        <v>19</v>
      </c>
      <c r="V14" s="13">
        <v>20</v>
      </c>
      <c r="W14" s="13">
        <v>21</v>
      </c>
      <c r="X14" s="13">
        <v>22</v>
      </c>
      <c r="Y14" s="13">
        <v>23</v>
      </c>
      <c r="Z14" s="13">
        <v>24</v>
      </c>
      <c r="AA14" s="74" t="s">
        <v>52</v>
      </c>
      <c r="AB14" s="75"/>
      <c r="AC14" s="75"/>
      <c r="AD14" s="75"/>
    </row>
    <row r="15" spans="1:30" s="34" customFormat="1" ht="15.75">
      <c r="A15" s="12" t="s">
        <v>24</v>
      </c>
      <c r="B15" s="30">
        <f>B40</f>
        <v>0</v>
      </c>
      <c r="C15" s="30">
        <f>C40</f>
        <v>0</v>
      </c>
      <c r="D15" s="30">
        <f>D40</f>
        <v>0</v>
      </c>
      <c r="E15" s="30">
        <f>E40</f>
        <v>0</v>
      </c>
      <c r="F15" s="30">
        <f>F40</f>
        <v>0</v>
      </c>
      <c r="G15" s="56"/>
      <c r="H15" s="56"/>
      <c r="I15" s="56"/>
      <c r="J15" s="56"/>
      <c r="K15" s="56"/>
      <c r="L15" s="56"/>
      <c r="M15" s="56"/>
      <c r="N15" s="56"/>
      <c r="O15" s="56"/>
      <c r="P15" s="56"/>
      <c r="Q15" s="56"/>
      <c r="R15" s="56"/>
      <c r="S15" s="56"/>
      <c r="T15" s="56"/>
      <c r="U15" s="56"/>
      <c r="V15" s="56"/>
      <c r="W15" s="56"/>
      <c r="X15" s="56"/>
      <c r="Y15" s="56"/>
      <c r="Z15" s="56"/>
      <c r="AA15" s="76"/>
      <c r="AB15" s="75"/>
      <c r="AC15" s="75"/>
      <c r="AD15" s="75"/>
    </row>
    <row r="16" spans="1:30" s="35" customFormat="1" ht="15.75">
      <c r="A16" s="12" t="s">
        <v>25</v>
      </c>
      <c r="B16" s="44">
        <f>B88</f>
        <v>0</v>
      </c>
      <c r="C16" s="44">
        <f>C88</f>
        <v>0</v>
      </c>
      <c r="D16" s="44">
        <f t="shared" ref="D16:Y16" si="0">D88</f>
        <v>0</v>
      </c>
      <c r="E16" s="44">
        <f t="shared" si="0"/>
        <v>0</v>
      </c>
      <c r="F16" s="44">
        <f t="shared" si="0"/>
        <v>0</v>
      </c>
      <c r="G16" s="44">
        <f t="shared" si="0"/>
        <v>0</v>
      </c>
      <c r="H16" s="44">
        <f t="shared" si="0"/>
        <v>0</v>
      </c>
      <c r="I16" s="44">
        <f t="shared" si="0"/>
        <v>0</v>
      </c>
      <c r="J16" s="44">
        <f t="shared" si="0"/>
        <v>0</v>
      </c>
      <c r="K16" s="44">
        <f t="shared" si="0"/>
        <v>0</v>
      </c>
      <c r="L16" s="44">
        <f t="shared" si="0"/>
        <v>0</v>
      </c>
      <c r="M16" s="44">
        <f t="shared" si="0"/>
        <v>0</v>
      </c>
      <c r="N16" s="44">
        <f t="shared" si="0"/>
        <v>0</v>
      </c>
      <c r="O16" s="44">
        <f t="shared" si="0"/>
        <v>0</v>
      </c>
      <c r="P16" s="44">
        <f t="shared" si="0"/>
        <v>0</v>
      </c>
      <c r="Q16" s="44">
        <f t="shared" si="0"/>
        <v>0</v>
      </c>
      <c r="R16" s="44">
        <f t="shared" si="0"/>
        <v>0</v>
      </c>
      <c r="S16" s="44">
        <f t="shared" si="0"/>
        <v>0</v>
      </c>
      <c r="T16" s="44">
        <f t="shared" si="0"/>
        <v>0</v>
      </c>
      <c r="U16" s="44">
        <f t="shared" si="0"/>
        <v>0</v>
      </c>
      <c r="V16" s="44">
        <f t="shared" si="0"/>
        <v>0</v>
      </c>
      <c r="W16" s="44">
        <f t="shared" si="0"/>
        <v>0</v>
      </c>
      <c r="X16" s="44">
        <f t="shared" si="0"/>
        <v>0</v>
      </c>
      <c r="Y16" s="44">
        <f t="shared" si="0"/>
        <v>0</v>
      </c>
      <c r="Z16" s="44">
        <f t="shared" ref="Z16" si="1">Z88</f>
        <v>0</v>
      </c>
      <c r="AA16" s="76"/>
      <c r="AB16" s="75"/>
      <c r="AC16" s="75"/>
      <c r="AD16" s="75"/>
    </row>
    <row r="17" spans="1:30" s="35" customFormat="1" ht="17.25" customHeight="1">
      <c r="A17" s="12" t="s">
        <v>26</v>
      </c>
      <c r="B17" s="44">
        <f>B70</f>
        <v>0</v>
      </c>
      <c r="C17" s="44">
        <f>C70</f>
        <v>0</v>
      </c>
      <c r="D17" s="44">
        <f t="shared" ref="D17:Y17" si="2">D70</f>
        <v>0</v>
      </c>
      <c r="E17" s="44">
        <f t="shared" si="2"/>
        <v>0</v>
      </c>
      <c r="F17" s="44">
        <f t="shared" si="2"/>
        <v>0</v>
      </c>
      <c r="G17" s="44">
        <f t="shared" si="2"/>
        <v>0</v>
      </c>
      <c r="H17" s="44">
        <f t="shared" si="2"/>
        <v>0</v>
      </c>
      <c r="I17" s="44">
        <f t="shared" si="2"/>
        <v>0</v>
      </c>
      <c r="J17" s="44">
        <f t="shared" si="2"/>
        <v>0</v>
      </c>
      <c r="K17" s="44">
        <f t="shared" si="2"/>
        <v>0</v>
      </c>
      <c r="L17" s="44">
        <f t="shared" si="2"/>
        <v>0</v>
      </c>
      <c r="M17" s="44">
        <f t="shared" si="2"/>
        <v>0</v>
      </c>
      <c r="N17" s="44">
        <f t="shared" si="2"/>
        <v>0</v>
      </c>
      <c r="O17" s="44">
        <f t="shared" si="2"/>
        <v>0</v>
      </c>
      <c r="P17" s="44">
        <f t="shared" si="2"/>
        <v>0</v>
      </c>
      <c r="Q17" s="44">
        <f t="shared" si="2"/>
        <v>0</v>
      </c>
      <c r="R17" s="44">
        <f t="shared" si="2"/>
        <v>0</v>
      </c>
      <c r="S17" s="44">
        <f t="shared" si="2"/>
        <v>0</v>
      </c>
      <c r="T17" s="44">
        <f t="shared" si="2"/>
        <v>0</v>
      </c>
      <c r="U17" s="44">
        <f t="shared" si="2"/>
        <v>0</v>
      </c>
      <c r="V17" s="44">
        <f t="shared" si="2"/>
        <v>0</v>
      </c>
      <c r="W17" s="44">
        <f t="shared" si="2"/>
        <v>0</v>
      </c>
      <c r="X17" s="44">
        <f t="shared" si="2"/>
        <v>0</v>
      </c>
      <c r="Y17" s="44">
        <f t="shared" si="2"/>
        <v>0</v>
      </c>
      <c r="Z17" s="44">
        <f t="shared" ref="Z17" si="3">Z70</f>
        <v>0</v>
      </c>
      <c r="AA17" s="65"/>
      <c r="AB17" s="64"/>
      <c r="AC17" s="64"/>
      <c r="AD17" s="64"/>
    </row>
    <row r="18" spans="1:30" s="35" customFormat="1" ht="15.75">
      <c r="A18" s="12" t="s">
        <v>7</v>
      </c>
      <c r="B18" s="30">
        <f>B16-B17</f>
        <v>0</v>
      </c>
      <c r="C18" s="30">
        <f t="shared" ref="C18:Y18" si="4">C16-C17</f>
        <v>0</v>
      </c>
      <c r="D18" s="30">
        <f t="shared" si="4"/>
        <v>0</v>
      </c>
      <c r="E18" s="30">
        <f t="shared" si="4"/>
        <v>0</v>
      </c>
      <c r="F18" s="30">
        <f t="shared" si="4"/>
        <v>0</v>
      </c>
      <c r="G18" s="30">
        <f t="shared" si="4"/>
        <v>0</v>
      </c>
      <c r="H18" s="30">
        <f t="shared" si="4"/>
        <v>0</v>
      </c>
      <c r="I18" s="30">
        <f t="shared" si="4"/>
        <v>0</v>
      </c>
      <c r="J18" s="30">
        <f t="shared" si="4"/>
        <v>0</v>
      </c>
      <c r="K18" s="30">
        <f t="shared" si="4"/>
        <v>0</v>
      </c>
      <c r="L18" s="30">
        <f t="shared" si="4"/>
        <v>0</v>
      </c>
      <c r="M18" s="30">
        <f t="shared" si="4"/>
        <v>0</v>
      </c>
      <c r="N18" s="30">
        <f t="shared" si="4"/>
        <v>0</v>
      </c>
      <c r="O18" s="30">
        <f t="shared" si="4"/>
        <v>0</v>
      </c>
      <c r="P18" s="30">
        <f t="shared" si="4"/>
        <v>0</v>
      </c>
      <c r="Q18" s="30">
        <f t="shared" si="4"/>
        <v>0</v>
      </c>
      <c r="R18" s="30">
        <f t="shared" si="4"/>
        <v>0</v>
      </c>
      <c r="S18" s="30">
        <f t="shared" si="4"/>
        <v>0</v>
      </c>
      <c r="T18" s="30">
        <f t="shared" si="4"/>
        <v>0</v>
      </c>
      <c r="U18" s="30">
        <f t="shared" si="4"/>
        <v>0</v>
      </c>
      <c r="V18" s="30">
        <f t="shared" si="4"/>
        <v>0</v>
      </c>
      <c r="W18" s="30">
        <f t="shared" si="4"/>
        <v>0</v>
      </c>
      <c r="X18" s="30">
        <f t="shared" si="4"/>
        <v>0</v>
      </c>
      <c r="Y18" s="30">
        <f t="shared" si="4"/>
        <v>0</v>
      </c>
      <c r="Z18" s="30">
        <f t="shared" ref="Z18" si="5">Z16-Z17</f>
        <v>0</v>
      </c>
      <c r="AA18" s="3"/>
      <c r="AB18" s="3"/>
      <c r="AC18" s="3"/>
      <c r="AD18" s="3"/>
    </row>
    <row r="19" spans="1:30" s="22" customFormat="1" ht="18" customHeight="1">
      <c r="A19" s="12" t="s">
        <v>6</v>
      </c>
      <c r="B19" s="47">
        <f t="shared" ref="B19:Y19" si="6">1/((1+$D$24)^B14)</f>
        <v>1</v>
      </c>
      <c r="C19" s="47">
        <f t="shared" si="6"/>
        <v>0.92592592592592582</v>
      </c>
      <c r="D19" s="47">
        <f t="shared" si="6"/>
        <v>0.85733882030178321</v>
      </c>
      <c r="E19" s="47">
        <f t="shared" si="6"/>
        <v>0.79383224102016958</v>
      </c>
      <c r="F19" s="47">
        <f t="shared" si="6"/>
        <v>0.73502985279645328</v>
      </c>
      <c r="G19" s="47">
        <f t="shared" si="6"/>
        <v>0.68058319703375303</v>
      </c>
      <c r="H19" s="47">
        <f t="shared" si="6"/>
        <v>0.63016962688310452</v>
      </c>
      <c r="I19" s="47">
        <f t="shared" si="6"/>
        <v>0.58349039526213387</v>
      </c>
      <c r="J19" s="47">
        <f t="shared" si="6"/>
        <v>0.54026888450197574</v>
      </c>
      <c r="K19" s="47">
        <f t="shared" si="6"/>
        <v>0.50024896713145905</v>
      </c>
      <c r="L19" s="47">
        <f t="shared" si="6"/>
        <v>0.46319348808468425</v>
      </c>
      <c r="M19" s="47">
        <f t="shared" si="6"/>
        <v>0.42888285933767062</v>
      </c>
      <c r="N19" s="47">
        <f t="shared" si="6"/>
        <v>0.39711375864599124</v>
      </c>
      <c r="O19" s="47">
        <f t="shared" si="6"/>
        <v>0.36769792467221413</v>
      </c>
      <c r="P19" s="47">
        <f t="shared" si="6"/>
        <v>0.34046104136316119</v>
      </c>
      <c r="Q19" s="47">
        <f t="shared" si="6"/>
        <v>0.31524170496588994</v>
      </c>
      <c r="R19" s="47">
        <f t="shared" si="6"/>
        <v>0.29189046756100923</v>
      </c>
      <c r="S19" s="47">
        <f t="shared" si="6"/>
        <v>0.27026895144537894</v>
      </c>
      <c r="T19" s="47">
        <f t="shared" si="6"/>
        <v>0.25024902911609154</v>
      </c>
      <c r="U19" s="47">
        <f t="shared" si="6"/>
        <v>0.23171206399638106</v>
      </c>
      <c r="V19" s="47">
        <f t="shared" si="6"/>
        <v>0.21454820740405653</v>
      </c>
      <c r="W19" s="47">
        <f t="shared" si="6"/>
        <v>0.19865574759634863</v>
      </c>
      <c r="X19" s="47">
        <f t="shared" si="6"/>
        <v>0.18394050703365611</v>
      </c>
      <c r="Y19" s="47">
        <f t="shared" si="6"/>
        <v>0.17031528429042234</v>
      </c>
      <c r="Z19" s="47">
        <f t="shared" ref="Z19" si="7">1/((1+$D$24)^Z14)</f>
        <v>0.1576993373059466</v>
      </c>
    </row>
    <row r="20" spans="1:30" s="35" customFormat="1" ht="14.25" customHeight="1" thickBot="1">
      <c r="A20" s="9" t="s">
        <v>5</v>
      </c>
      <c r="B20" s="48">
        <f t="shared" ref="B20:L20" si="8">+B18*B19</f>
        <v>0</v>
      </c>
      <c r="C20" s="48">
        <f t="shared" si="8"/>
        <v>0</v>
      </c>
      <c r="D20" s="48">
        <f t="shared" si="8"/>
        <v>0</v>
      </c>
      <c r="E20" s="48">
        <f t="shared" si="8"/>
        <v>0</v>
      </c>
      <c r="F20" s="48">
        <f t="shared" si="8"/>
        <v>0</v>
      </c>
      <c r="G20" s="48">
        <f t="shared" si="8"/>
        <v>0</v>
      </c>
      <c r="H20" s="48">
        <f t="shared" si="8"/>
        <v>0</v>
      </c>
      <c r="I20" s="48">
        <f t="shared" si="8"/>
        <v>0</v>
      </c>
      <c r="J20" s="48">
        <f t="shared" si="8"/>
        <v>0</v>
      </c>
      <c r="K20" s="48">
        <f t="shared" si="8"/>
        <v>0</v>
      </c>
      <c r="L20" s="48">
        <f t="shared" si="8"/>
        <v>0</v>
      </c>
      <c r="M20" s="48">
        <f t="shared" ref="M20:Y20" si="9">+M18*M19</f>
        <v>0</v>
      </c>
      <c r="N20" s="48">
        <f t="shared" si="9"/>
        <v>0</v>
      </c>
      <c r="O20" s="48">
        <f t="shared" si="9"/>
        <v>0</v>
      </c>
      <c r="P20" s="48">
        <f t="shared" si="9"/>
        <v>0</v>
      </c>
      <c r="Q20" s="48">
        <f t="shared" si="9"/>
        <v>0</v>
      </c>
      <c r="R20" s="48">
        <f t="shared" si="9"/>
        <v>0</v>
      </c>
      <c r="S20" s="48">
        <f t="shared" si="9"/>
        <v>0</v>
      </c>
      <c r="T20" s="48">
        <f t="shared" si="9"/>
        <v>0</v>
      </c>
      <c r="U20" s="48">
        <f t="shared" si="9"/>
        <v>0</v>
      </c>
      <c r="V20" s="48">
        <f t="shared" si="9"/>
        <v>0</v>
      </c>
      <c r="W20" s="48">
        <f t="shared" si="9"/>
        <v>0</v>
      </c>
      <c r="X20" s="48">
        <f t="shared" si="9"/>
        <v>0</v>
      </c>
      <c r="Y20" s="48">
        <f t="shared" si="9"/>
        <v>0</v>
      </c>
      <c r="Z20" s="48">
        <f t="shared" ref="Z20" si="10">+Z18*Z19</f>
        <v>0</v>
      </c>
    </row>
    <row r="21" spans="1:30" s="35" customFormat="1" ht="16.899999999999999" customHeight="1" thickTop="1" thickBot="1">
      <c r="A21" s="8"/>
      <c r="B21" s="8"/>
      <c r="C21" s="8"/>
      <c r="D21" s="8"/>
      <c r="E21" s="4"/>
      <c r="F21" s="4"/>
      <c r="G21" s="4"/>
      <c r="H21" s="4"/>
    </row>
    <row r="22" spans="1:30" ht="16.5" thickTop="1">
      <c r="A22" s="93" t="s">
        <v>11</v>
      </c>
      <c r="B22" s="94"/>
      <c r="C22" s="94"/>
      <c r="D22" s="95"/>
      <c r="F22" s="2"/>
    </row>
    <row r="23" spans="1:30">
      <c r="A23" s="10" t="s">
        <v>8</v>
      </c>
      <c r="B23" s="49">
        <f>B15*B19+C15*C19+D15*D19+E15*E19+F15*F19</f>
        <v>0</v>
      </c>
      <c r="C23" s="7"/>
      <c r="D23" s="14"/>
    </row>
    <row r="24" spans="1:30">
      <c r="A24" s="10" t="s">
        <v>4</v>
      </c>
      <c r="B24" s="50">
        <f>SUM(B20:Z20)</f>
        <v>0</v>
      </c>
      <c r="C24" s="7" t="s">
        <v>3</v>
      </c>
      <c r="D24" s="15">
        <v>0.08</v>
      </c>
      <c r="H24" s="53"/>
    </row>
    <row r="25" spans="1:30" s="25" customFormat="1" ht="16.5" thickBot="1">
      <c r="A25" s="11" t="s">
        <v>2</v>
      </c>
      <c r="B25" s="51">
        <f>+B23-B24</f>
        <v>0</v>
      </c>
      <c r="C25" s="16"/>
      <c r="D25" s="17"/>
    </row>
    <row r="26" spans="1:30" ht="16.5" thickTop="1" thickBot="1">
      <c r="A26" s="3"/>
      <c r="B26" s="2"/>
      <c r="F26" s="2"/>
    </row>
    <row r="27" spans="1:30" ht="16.5" thickTop="1">
      <c r="A27" s="93" t="s">
        <v>32</v>
      </c>
      <c r="B27" s="96"/>
      <c r="F27" s="2"/>
    </row>
    <row r="28" spans="1:30" ht="15.75">
      <c r="A28" s="83" t="s">
        <v>33</v>
      </c>
      <c r="B28" s="84"/>
      <c r="C28" s="85"/>
      <c r="D28" s="57">
        <f>SUM(B41:F41)</f>
        <v>0</v>
      </c>
      <c r="F28" s="2"/>
    </row>
    <row r="29" spans="1:30" ht="15.75">
      <c r="A29" s="83" t="s">
        <v>39</v>
      </c>
      <c r="B29" s="84"/>
      <c r="C29" s="85"/>
      <c r="D29" s="52"/>
      <c r="G29" s="97" t="s">
        <v>41</v>
      </c>
      <c r="H29" s="98"/>
      <c r="I29" s="98"/>
      <c r="J29" s="98"/>
      <c r="K29" s="98"/>
      <c r="L29" s="98"/>
      <c r="M29" s="98"/>
      <c r="N29" s="98"/>
      <c r="O29" s="98"/>
      <c r="P29" s="98"/>
      <c r="Q29" s="98"/>
      <c r="R29" s="98"/>
    </row>
    <row r="30" spans="1:30" ht="15.75">
      <c r="A30" s="83" t="s">
        <v>40</v>
      </c>
      <c r="B30" s="84"/>
      <c r="C30" s="85"/>
      <c r="D30" s="57">
        <f>D28*D29</f>
        <v>0</v>
      </c>
      <c r="E30" s="45" t="str">
        <f>IF(B25&lt;D30,"ACHTUNG","OKAY")</f>
        <v>OKAY</v>
      </c>
      <c r="F30" s="2"/>
    </row>
    <row r="31" spans="1:30" ht="15.75">
      <c r="A31" s="83" t="s">
        <v>34</v>
      </c>
      <c r="B31" s="84"/>
      <c r="C31" s="85"/>
      <c r="D31" s="37"/>
      <c r="G31" s="86" t="s">
        <v>42</v>
      </c>
      <c r="H31" s="87"/>
      <c r="I31" s="87"/>
      <c r="J31" s="87"/>
      <c r="K31" s="87"/>
      <c r="L31" s="87"/>
      <c r="M31" s="87"/>
      <c r="N31" s="87"/>
      <c r="O31" s="87"/>
      <c r="P31" s="87"/>
      <c r="Q31" s="87"/>
      <c r="R31" s="87"/>
    </row>
    <row r="32" spans="1:30" ht="15.75">
      <c r="A32" s="83" t="s">
        <v>43</v>
      </c>
      <c r="B32" s="84"/>
      <c r="C32" s="85"/>
      <c r="D32" s="57">
        <f>D28-D30-D31</f>
        <v>0</v>
      </c>
      <c r="G32" s="87"/>
      <c r="H32" s="87"/>
      <c r="I32" s="87"/>
      <c r="J32" s="87"/>
      <c r="K32" s="87"/>
      <c r="L32" s="87"/>
      <c r="M32" s="87"/>
      <c r="N32" s="87"/>
      <c r="O32" s="87"/>
      <c r="P32" s="87"/>
      <c r="Q32" s="87"/>
      <c r="R32" s="87"/>
    </row>
    <row r="33" spans="1:21" s="27" customFormat="1" ht="15.75">
      <c r="A33" s="83" t="s">
        <v>44</v>
      </c>
      <c r="B33" s="84"/>
      <c r="C33" s="85"/>
      <c r="D33" s="59" t="e">
        <f>D32/D28</f>
        <v>#DIV/0!</v>
      </c>
      <c r="E33" s="26"/>
      <c r="F33" s="26"/>
      <c r="G33" s="26"/>
      <c r="H33" s="26"/>
      <c r="I33" s="26"/>
      <c r="J33" s="26"/>
      <c r="K33" s="26"/>
      <c r="L33" s="26"/>
      <c r="M33" s="26"/>
      <c r="N33" s="26"/>
      <c r="O33" s="26"/>
      <c r="P33" s="26"/>
      <c r="Q33" s="26"/>
      <c r="R33" s="26"/>
      <c r="S33" s="26"/>
      <c r="T33" s="26"/>
      <c r="U33" s="26"/>
    </row>
    <row r="34" spans="1:21" s="27" customFormat="1" ht="12.75">
      <c r="A34" s="26"/>
      <c r="B34" s="26"/>
      <c r="C34" s="26"/>
      <c r="D34" s="26"/>
      <c r="E34" s="26"/>
      <c r="F34" s="26"/>
      <c r="S34" s="26"/>
      <c r="T34" s="26"/>
      <c r="U34" s="26"/>
    </row>
    <row r="35" spans="1:21" s="27" customFormat="1" ht="12.75">
      <c r="A35" s="26"/>
      <c r="B35" s="26"/>
      <c r="C35" s="26"/>
      <c r="D35" s="26"/>
      <c r="E35" s="26"/>
      <c r="F35" s="26"/>
      <c r="S35" s="26"/>
      <c r="T35" s="26"/>
      <c r="U35" s="26"/>
    </row>
    <row r="36" spans="1:21" s="27" customFormat="1" ht="12.75">
      <c r="A36" s="26"/>
      <c r="B36" s="26"/>
      <c r="C36" s="26"/>
      <c r="D36" s="26"/>
      <c r="E36" s="26"/>
      <c r="F36" s="26"/>
      <c r="S36" s="26"/>
      <c r="T36" s="26"/>
      <c r="U36" s="26"/>
    </row>
    <row r="37" spans="1:21" ht="15.75" thickBot="1">
      <c r="A37" s="18"/>
      <c r="B37" s="28"/>
      <c r="C37" s="28"/>
      <c r="D37" s="28"/>
      <c r="E37" s="28"/>
      <c r="F37" s="28"/>
    </row>
    <row r="38" spans="1:21" ht="16.149999999999999" customHeight="1" thickTop="1">
      <c r="A38" s="80" t="s">
        <v>12</v>
      </c>
      <c r="B38" s="81"/>
      <c r="C38" s="81"/>
      <c r="D38" s="81"/>
      <c r="E38" s="81"/>
      <c r="F38" s="82"/>
    </row>
    <row r="39" spans="1:21" ht="15.75">
      <c r="A39" s="20" t="s">
        <v>14</v>
      </c>
      <c r="B39" s="19">
        <v>0</v>
      </c>
      <c r="C39" s="19">
        <v>1</v>
      </c>
      <c r="D39" s="19">
        <v>2</v>
      </c>
      <c r="E39" s="19">
        <v>3</v>
      </c>
      <c r="F39" s="19">
        <v>4</v>
      </c>
      <c r="S39" s="25"/>
    </row>
    <row r="40" spans="1:21" ht="16.899999999999999" customHeight="1">
      <c r="A40" s="12" t="s">
        <v>24</v>
      </c>
      <c r="B40" s="58">
        <f>B41+B42</f>
        <v>0</v>
      </c>
      <c r="C40" s="58">
        <f t="shared" ref="C40:E40" si="11">C41+C42</f>
        <v>0</v>
      </c>
      <c r="D40" s="58">
        <f t="shared" si="11"/>
        <v>0</v>
      </c>
      <c r="E40" s="58">
        <f t="shared" si="11"/>
        <v>0</v>
      </c>
      <c r="F40" s="58">
        <f t="shared" ref="F40" si="12">F41+F42</f>
        <v>0</v>
      </c>
    </row>
    <row r="41" spans="1:21" ht="15.75">
      <c r="A41" s="21" t="s">
        <v>9</v>
      </c>
      <c r="B41" s="37"/>
      <c r="C41" s="37"/>
      <c r="D41" s="37"/>
      <c r="E41" s="37"/>
      <c r="F41" s="37"/>
      <c r="G41" s="54" t="s">
        <v>35</v>
      </c>
      <c r="H41" s="54"/>
      <c r="I41" s="54"/>
      <c r="J41" s="54"/>
      <c r="K41" s="54"/>
      <c r="L41" s="54"/>
      <c r="M41" s="54"/>
      <c r="N41" s="54"/>
      <c r="O41" s="54"/>
      <c r="P41" s="54"/>
      <c r="Q41" s="54"/>
      <c r="R41" s="54"/>
    </row>
    <row r="42" spans="1:21" ht="15.75">
      <c r="A42" s="21" t="s">
        <v>1</v>
      </c>
      <c r="B42" s="58">
        <f>SUM(B43:B47)</f>
        <v>0</v>
      </c>
      <c r="C42" s="58">
        <f>SUM(C43:C47)</f>
        <v>0</v>
      </c>
      <c r="D42" s="58">
        <f>SUM(D43:D47)</f>
        <v>0</v>
      </c>
      <c r="E42" s="58">
        <f>SUM(E43:E47)</f>
        <v>0</v>
      </c>
      <c r="F42" s="58">
        <f>SUM(F43:F47)</f>
        <v>0</v>
      </c>
    </row>
    <row r="43" spans="1:21" ht="15.75" customHeight="1">
      <c r="A43" s="23" t="s">
        <v>22</v>
      </c>
      <c r="B43" s="38"/>
      <c r="C43" s="38"/>
      <c r="D43" s="38"/>
      <c r="E43" s="38"/>
      <c r="F43" s="38"/>
      <c r="G43" s="68" t="s">
        <v>36</v>
      </c>
      <c r="H43" s="69"/>
      <c r="I43" s="69"/>
      <c r="J43" s="69"/>
      <c r="K43" s="70"/>
      <c r="L43" s="70"/>
      <c r="M43" s="70"/>
      <c r="N43" s="70"/>
      <c r="O43" s="70"/>
      <c r="P43" s="70"/>
      <c r="Q43" s="70"/>
      <c r="R43" s="70"/>
    </row>
    <row r="44" spans="1:21">
      <c r="A44" s="23" t="s">
        <v>15</v>
      </c>
      <c r="B44" s="38"/>
      <c r="C44" s="38"/>
      <c r="D44" s="38"/>
      <c r="E44" s="38"/>
      <c r="F44" s="38"/>
      <c r="G44" s="69"/>
      <c r="H44" s="69"/>
      <c r="I44" s="69"/>
      <c r="J44" s="69"/>
      <c r="K44" s="70"/>
      <c r="L44" s="70"/>
      <c r="M44" s="70"/>
      <c r="N44" s="70"/>
      <c r="O44" s="70"/>
      <c r="P44" s="70"/>
      <c r="Q44" s="70"/>
      <c r="R44" s="70"/>
    </row>
    <row r="45" spans="1:21">
      <c r="A45" s="29" t="s">
        <v>13</v>
      </c>
      <c r="B45" s="39"/>
      <c r="C45" s="39"/>
      <c r="D45" s="39"/>
      <c r="E45" s="39"/>
      <c r="F45" s="39"/>
      <c r="G45" s="69"/>
      <c r="H45" s="69"/>
      <c r="I45" s="69"/>
      <c r="J45" s="69"/>
      <c r="K45" s="70"/>
      <c r="L45" s="70"/>
      <c r="M45" s="70"/>
      <c r="N45" s="70"/>
      <c r="O45" s="70"/>
      <c r="P45" s="70"/>
      <c r="Q45" s="70"/>
      <c r="R45" s="70"/>
    </row>
    <row r="46" spans="1:21">
      <c r="A46" s="29"/>
      <c r="B46" s="39"/>
      <c r="C46" s="39"/>
      <c r="D46" s="39"/>
      <c r="E46" s="39"/>
      <c r="F46" s="39"/>
      <c r="G46" s="69"/>
      <c r="H46" s="69"/>
      <c r="I46" s="69"/>
      <c r="J46" s="69"/>
      <c r="K46" s="70"/>
      <c r="L46" s="70"/>
      <c r="M46" s="70"/>
      <c r="N46" s="70"/>
      <c r="O46" s="70"/>
      <c r="P46" s="70"/>
      <c r="Q46" s="70"/>
      <c r="R46" s="70"/>
    </row>
    <row r="47" spans="1:21" ht="15.75" thickBot="1">
      <c r="A47" s="24"/>
      <c r="B47" s="40"/>
      <c r="C47" s="40"/>
      <c r="D47" s="40"/>
      <c r="E47" s="40"/>
      <c r="F47" s="40"/>
      <c r="G47" s="69"/>
      <c r="H47" s="69"/>
      <c r="I47" s="69"/>
      <c r="J47" s="69"/>
      <c r="K47" s="70"/>
      <c r="L47" s="70"/>
      <c r="M47" s="70"/>
      <c r="N47" s="70"/>
      <c r="O47" s="70"/>
      <c r="P47" s="70"/>
      <c r="Q47" s="70"/>
      <c r="R47" s="70"/>
    </row>
    <row r="48" spans="1:21" ht="15.75" thickTop="1"/>
    <row r="49" spans="1:30" ht="15.75">
      <c r="A49" s="77" t="s">
        <v>28</v>
      </c>
      <c r="B49" s="78"/>
      <c r="C49" s="78"/>
      <c r="D49" s="78"/>
      <c r="E49" s="78"/>
      <c r="F49" s="78"/>
      <c r="G49" s="78"/>
      <c r="H49" s="78"/>
      <c r="I49" s="78"/>
      <c r="J49" s="78"/>
      <c r="K49" s="78"/>
      <c r="L49" s="78"/>
      <c r="M49" s="78"/>
      <c r="N49" s="78"/>
      <c r="O49" s="78"/>
      <c r="P49" s="78"/>
      <c r="Q49" s="78"/>
      <c r="R49" s="78"/>
      <c r="S49" s="78"/>
      <c r="T49" s="78"/>
      <c r="U49" s="78"/>
      <c r="V49" s="78"/>
      <c r="W49" s="78"/>
      <c r="X49" s="78"/>
      <c r="Y49" s="78"/>
      <c r="Z49" s="79"/>
    </row>
    <row r="50" spans="1:30" ht="17.25">
      <c r="A50" s="20" t="s">
        <v>0</v>
      </c>
      <c r="B50" s="19">
        <v>0</v>
      </c>
      <c r="C50" s="19">
        <v>1</v>
      </c>
      <c r="D50" s="19">
        <v>2</v>
      </c>
      <c r="E50" s="19">
        <v>3</v>
      </c>
      <c r="F50" s="19">
        <v>4</v>
      </c>
      <c r="G50" s="19">
        <v>5</v>
      </c>
      <c r="H50" s="19">
        <v>6</v>
      </c>
      <c r="I50" s="19">
        <v>7</v>
      </c>
      <c r="J50" s="19">
        <v>8</v>
      </c>
      <c r="K50" s="19">
        <v>9</v>
      </c>
      <c r="L50" s="19">
        <v>10</v>
      </c>
      <c r="M50" s="19">
        <v>11</v>
      </c>
      <c r="N50" s="19">
        <v>12</v>
      </c>
      <c r="O50" s="19">
        <v>13</v>
      </c>
      <c r="P50" s="19">
        <v>14</v>
      </c>
      <c r="Q50" s="19">
        <v>15</v>
      </c>
      <c r="R50" s="19">
        <v>16</v>
      </c>
      <c r="S50" s="19">
        <v>17</v>
      </c>
      <c r="T50" s="19">
        <v>18</v>
      </c>
      <c r="U50" s="19">
        <v>19</v>
      </c>
      <c r="V50" s="19">
        <v>20</v>
      </c>
      <c r="W50" s="19">
        <v>21</v>
      </c>
      <c r="X50" s="19">
        <v>22</v>
      </c>
      <c r="Y50" s="19">
        <v>23</v>
      </c>
      <c r="Z50" s="19">
        <v>24</v>
      </c>
    </row>
    <row r="51" spans="1:30" ht="15.75" customHeight="1">
      <c r="A51" s="23" t="s">
        <v>16</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66" t="s">
        <v>37</v>
      </c>
      <c r="AB51" s="88"/>
      <c r="AC51" s="88"/>
      <c r="AD51" s="88"/>
    </row>
    <row r="52" spans="1:30">
      <c r="A52" s="23" t="s">
        <v>18</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89"/>
      <c r="AB52" s="88"/>
      <c r="AC52" s="88"/>
      <c r="AD52" s="88"/>
    </row>
    <row r="53" spans="1:30">
      <c r="A53" s="31" t="s">
        <v>19</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89"/>
      <c r="AB53" s="88"/>
      <c r="AC53" s="88"/>
      <c r="AD53" s="88"/>
    </row>
    <row r="54" spans="1:30">
      <c r="A54" s="31" t="s">
        <v>17</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89"/>
      <c r="AB54" s="88"/>
      <c r="AC54" s="88"/>
      <c r="AD54" s="88"/>
    </row>
    <row r="55" spans="1:30">
      <c r="A55" s="31" t="s">
        <v>48</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89"/>
      <c r="AB55" s="88"/>
      <c r="AC55" s="88"/>
      <c r="AD55" s="88"/>
    </row>
    <row r="56" spans="1:30">
      <c r="A56" s="3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89"/>
      <c r="AB56" s="88"/>
      <c r="AC56" s="88"/>
      <c r="AD56" s="88"/>
    </row>
    <row r="57" spans="1:30">
      <c r="A57" s="3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89"/>
      <c r="AB57" s="88"/>
      <c r="AC57" s="88"/>
      <c r="AD57" s="88"/>
    </row>
    <row r="58" spans="1:30">
      <c r="A58" s="3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89"/>
      <c r="AB58" s="88"/>
      <c r="AC58" s="88"/>
      <c r="AD58" s="88"/>
    </row>
    <row r="59" spans="1:30">
      <c r="A59" s="3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89"/>
      <c r="AB59" s="88"/>
      <c r="AC59" s="88"/>
      <c r="AD59" s="88"/>
    </row>
    <row r="60" spans="1:30">
      <c r="A60" s="3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89"/>
      <c r="AB60" s="88"/>
      <c r="AC60" s="88"/>
      <c r="AD60" s="88"/>
    </row>
    <row r="61" spans="1:30">
      <c r="A61" s="3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89"/>
      <c r="AB61" s="88"/>
      <c r="AC61" s="88"/>
      <c r="AD61" s="88"/>
    </row>
    <row r="62" spans="1:30">
      <c r="A62" s="3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89"/>
      <c r="AB62" s="88"/>
      <c r="AC62" s="88"/>
      <c r="AD62" s="88"/>
    </row>
    <row r="63" spans="1:30">
      <c r="A63" s="3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89"/>
      <c r="AB63" s="88"/>
      <c r="AC63" s="88"/>
      <c r="AD63" s="88"/>
    </row>
    <row r="64" spans="1:30" ht="16.5" customHeight="1">
      <c r="A64" s="3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89"/>
      <c r="AB64" s="88"/>
      <c r="AC64" s="88"/>
      <c r="AD64" s="88"/>
    </row>
    <row r="65" spans="1:30" ht="16.5" customHeight="1">
      <c r="A65" s="3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89"/>
      <c r="AB65" s="88"/>
      <c r="AC65" s="88"/>
      <c r="AD65" s="88"/>
    </row>
    <row r="66" spans="1:30" ht="16.5" customHeight="1">
      <c r="A66" s="3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89"/>
      <c r="AB66" s="88"/>
      <c r="AC66" s="88"/>
      <c r="AD66" s="88"/>
    </row>
    <row r="67" spans="1:30" ht="16.5" customHeight="1">
      <c r="A67" s="3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89"/>
      <c r="AB67" s="88"/>
      <c r="AC67" s="88"/>
      <c r="AD67" s="88"/>
    </row>
    <row r="68" spans="1:30" ht="16.5" customHeight="1">
      <c r="A68" s="3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89"/>
      <c r="AB68" s="88"/>
      <c r="AC68" s="88"/>
      <c r="AD68" s="88"/>
    </row>
    <row r="69" spans="1:30">
      <c r="A69" s="3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89"/>
      <c r="AB69" s="88"/>
      <c r="AC69" s="88"/>
      <c r="AD69" s="88"/>
    </row>
    <row r="70" spans="1:30" ht="23.25" customHeight="1" thickBot="1">
      <c r="A70" s="36" t="s">
        <v>30</v>
      </c>
      <c r="B70" s="43">
        <f>SUM(B51:B69)</f>
        <v>0</v>
      </c>
      <c r="C70" s="43">
        <f t="shared" ref="C70:Y70" si="13">SUM(C51:C69)</f>
        <v>0</v>
      </c>
      <c r="D70" s="43">
        <f t="shared" si="13"/>
        <v>0</v>
      </c>
      <c r="E70" s="43">
        <f t="shared" si="13"/>
        <v>0</v>
      </c>
      <c r="F70" s="43">
        <f t="shared" si="13"/>
        <v>0</v>
      </c>
      <c r="G70" s="43">
        <f t="shared" si="13"/>
        <v>0</v>
      </c>
      <c r="H70" s="43">
        <f t="shared" si="13"/>
        <v>0</v>
      </c>
      <c r="I70" s="43">
        <f t="shared" si="13"/>
        <v>0</v>
      </c>
      <c r="J70" s="43">
        <f t="shared" si="13"/>
        <v>0</v>
      </c>
      <c r="K70" s="43">
        <f t="shared" si="13"/>
        <v>0</v>
      </c>
      <c r="L70" s="43">
        <f t="shared" si="13"/>
        <v>0</v>
      </c>
      <c r="M70" s="43">
        <f t="shared" si="13"/>
        <v>0</v>
      </c>
      <c r="N70" s="43">
        <f t="shared" si="13"/>
        <v>0</v>
      </c>
      <c r="O70" s="43">
        <f t="shared" si="13"/>
        <v>0</v>
      </c>
      <c r="P70" s="43">
        <f t="shared" si="13"/>
        <v>0</v>
      </c>
      <c r="Q70" s="43">
        <f t="shared" si="13"/>
        <v>0</v>
      </c>
      <c r="R70" s="43">
        <f t="shared" si="13"/>
        <v>0</v>
      </c>
      <c r="S70" s="43">
        <f t="shared" si="13"/>
        <v>0</v>
      </c>
      <c r="T70" s="43">
        <f t="shared" si="13"/>
        <v>0</v>
      </c>
      <c r="U70" s="43">
        <f t="shared" si="13"/>
        <v>0</v>
      </c>
      <c r="V70" s="43">
        <f t="shared" si="13"/>
        <v>0</v>
      </c>
      <c r="W70" s="43">
        <f t="shared" si="13"/>
        <v>0</v>
      </c>
      <c r="X70" s="43">
        <f t="shared" si="13"/>
        <v>0</v>
      </c>
      <c r="Y70" s="43">
        <f t="shared" si="13"/>
        <v>0</v>
      </c>
      <c r="Z70" s="43">
        <f t="shared" ref="Z70" si="14">SUM(Z51:Z69)</f>
        <v>0</v>
      </c>
      <c r="AA70" s="89"/>
      <c r="AB70" s="88"/>
      <c r="AC70" s="88"/>
      <c r="AD70" s="88"/>
    </row>
    <row r="71" spans="1:30" ht="15.75" thickTop="1">
      <c r="A71" s="3"/>
    </row>
    <row r="72" spans="1:30" ht="15.75">
      <c r="A72" s="77" t="s">
        <v>29</v>
      </c>
      <c r="B72" s="78"/>
      <c r="C72" s="78"/>
      <c r="D72" s="78"/>
      <c r="E72" s="78"/>
      <c r="F72" s="78"/>
      <c r="G72" s="78"/>
      <c r="H72" s="78"/>
      <c r="I72" s="78"/>
      <c r="J72" s="78"/>
      <c r="K72" s="78"/>
      <c r="L72" s="78"/>
      <c r="M72" s="78"/>
      <c r="N72" s="78"/>
      <c r="O72" s="78"/>
      <c r="P72" s="78"/>
      <c r="Q72" s="78"/>
      <c r="R72" s="78"/>
      <c r="S72" s="78"/>
      <c r="T72" s="78"/>
      <c r="U72" s="78"/>
      <c r="V72" s="78"/>
      <c r="W72" s="78"/>
      <c r="X72" s="78"/>
      <c r="Y72" s="78"/>
      <c r="Z72" s="79"/>
    </row>
    <row r="73" spans="1:30" ht="17.25">
      <c r="A73" s="20" t="s">
        <v>0</v>
      </c>
      <c r="B73" s="19">
        <v>0</v>
      </c>
      <c r="C73" s="19">
        <v>1</v>
      </c>
      <c r="D73" s="19">
        <v>2</v>
      </c>
      <c r="E73" s="19">
        <v>3</v>
      </c>
      <c r="F73" s="19">
        <v>4</v>
      </c>
      <c r="G73" s="19">
        <v>5</v>
      </c>
      <c r="H73" s="19">
        <v>6</v>
      </c>
      <c r="I73" s="19">
        <v>7</v>
      </c>
      <c r="J73" s="19">
        <v>8</v>
      </c>
      <c r="K73" s="19">
        <v>9</v>
      </c>
      <c r="L73" s="19">
        <v>10</v>
      </c>
      <c r="M73" s="19">
        <v>11</v>
      </c>
      <c r="N73" s="19">
        <v>12</v>
      </c>
      <c r="O73" s="19">
        <v>13</v>
      </c>
      <c r="P73" s="19">
        <v>14</v>
      </c>
      <c r="Q73" s="19">
        <v>15</v>
      </c>
      <c r="R73" s="19">
        <v>16</v>
      </c>
      <c r="S73" s="19">
        <v>17</v>
      </c>
      <c r="T73" s="19">
        <v>18</v>
      </c>
      <c r="U73" s="19">
        <v>19</v>
      </c>
      <c r="V73" s="19">
        <v>20</v>
      </c>
      <c r="W73" s="19">
        <v>21</v>
      </c>
      <c r="X73" s="19">
        <v>22</v>
      </c>
      <c r="Y73" s="19">
        <v>23</v>
      </c>
      <c r="Z73" s="19">
        <v>24</v>
      </c>
    </row>
    <row r="74" spans="1:30" ht="15.75" customHeight="1">
      <c r="A74" s="23" t="s">
        <v>21</v>
      </c>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66" t="s">
        <v>38</v>
      </c>
      <c r="AB74" s="67"/>
      <c r="AC74" s="67"/>
      <c r="AD74" s="67"/>
    </row>
    <row r="75" spans="1:30">
      <c r="A75" s="23" t="s">
        <v>20</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66"/>
      <c r="AB75" s="67"/>
      <c r="AC75" s="67"/>
      <c r="AD75" s="67"/>
    </row>
    <row r="76" spans="1:30">
      <c r="A76" s="3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66"/>
      <c r="AB76" s="67"/>
      <c r="AC76" s="67"/>
      <c r="AD76" s="67"/>
    </row>
    <row r="77" spans="1:30">
      <c r="A77" s="3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66"/>
      <c r="AB77" s="67"/>
      <c r="AC77" s="67"/>
      <c r="AD77" s="67"/>
    </row>
    <row r="78" spans="1:30">
      <c r="A78" s="3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66"/>
      <c r="AB78" s="67"/>
      <c r="AC78" s="67"/>
      <c r="AD78" s="67"/>
    </row>
    <row r="79" spans="1:30">
      <c r="A79" s="3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66"/>
      <c r="AB79" s="67"/>
      <c r="AC79" s="67"/>
      <c r="AD79" s="67"/>
    </row>
    <row r="80" spans="1:30">
      <c r="A80" s="3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66"/>
      <c r="AB80" s="67"/>
      <c r="AC80" s="67"/>
      <c r="AD80" s="67"/>
    </row>
    <row r="81" spans="1:30">
      <c r="A81" s="3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66"/>
      <c r="AB81" s="67"/>
      <c r="AC81" s="67"/>
      <c r="AD81" s="67"/>
    </row>
    <row r="82" spans="1:30">
      <c r="A82" s="3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66"/>
      <c r="AB82" s="67"/>
      <c r="AC82" s="67"/>
      <c r="AD82" s="67"/>
    </row>
    <row r="83" spans="1:30">
      <c r="A83" s="3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66"/>
      <c r="AB83" s="67"/>
      <c r="AC83" s="67"/>
      <c r="AD83" s="67"/>
    </row>
    <row r="84" spans="1:30">
      <c r="A84" s="3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66"/>
      <c r="AB84" s="67"/>
      <c r="AC84" s="67"/>
      <c r="AD84" s="67"/>
    </row>
    <row r="85" spans="1:30">
      <c r="A85" s="3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66"/>
      <c r="AB85" s="67"/>
      <c r="AC85" s="67"/>
      <c r="AD85" s="67"/>
    </row>
    <row r="86" spans="1:30">
      <c r="A86" s="3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66"/>
      <c r="AB86" s="67"/>
      <c r="AC86" s="67"/>
      <c r="AD86" s="67"/>
    </row>
    <row r="87" spans="1:30">
      <c r="A87" s="3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66"/>
      <c r="AB87" s="67"/>
      <c r="AC87" s="67"/>
      <c r="AD87" s="67"/>
    </row>
    <row r="88" spans="1:30" ht="30.75" customHeight="1" thickBot="1">
      <c r="A88" s="36" t="s">
        <v>31</v>
      </c>
      <c r="B88" s="43">
        <f>SUM(B74:B87)</f>
        <v>0</v>
      </c>
      <c r="C88" s="43">
        <f t="shared" ref="C88:Y88" si="15">SUM(C74:C87)</f>
        <v>0</v>
      </c>
      <c r="D88" s="43">
        <f t="shared" si="15"/>
        <v>0</v>
      </c>
      <c r="E88" s="43">
        <f t="shared" si="15"/>
        <v>0</v>
      </c>
      <c r="F88" s="43">
        <f t="shared" si="15"/>
        <v>0</v>
      </c>
      <c r="G88" s="43">
        <f t="shared" si="15"/>
        <v>0</v>
      </c>
      <c r="H88" s="43">
        <f t="shared" si="15"/>
        <v>0</v>
      </c>
      <c r="I88" s="43">
        <f t="shared" si="15"/>
        <v>0</v>
      </c>
      <c r="J88" s="43">
        <f t="shared" si="15"/>
        <v>0</v>
      </c>
      <c r="K88" s="43">
        <f t="shared" si="15"/>
        <v>0</v>
      </c>
      <c r="L88" s="43">
        <f t="shared" si="15"/>
        <v>0</v>
      </c>
      <c r="M88" s="43">
        <f t="shared" si="15"/>
        <v>0</v>
      </c>
      <c r="N88" s="43">
        <f t="shared" si="15"/>
        <v>0</v>
      </c>
      <c r="O88" s="43">
        <f t="shared" si="15"/>
        <v>0</v>
      </c>
      <c r="P88" s="43">
        <f t="shared" si="15"/>
        <v>0</v>
      </c>
      <c r="Q88" s="43">
        <f t="shared" si="15"/>
        <v>0</v>
      </c>
      <c r="R88" s="43">
        <f t="shared" si="15"/>
        <v>0</v>
      </c>
      <c r="S88" s="43">
        <f t="shared" si="15"/>
        <v>0</v>
      </c>
      <c r="T88" s="43">
        <f t="shared" si="15"/>
        <v>0</v>
      </c>
      <c r="U88" s="43">
        <f t="shared" si="15"/>
        <v>0</v>
      </c>
      <c r="V88" s="43">
        <f t="shared" si="15"/>
        <v>0</v>
      </c>
      <c r="W88" s="43">
        <f t="shared" si="15"/>
        <v>0</v>
      </c>
      <c r="X88" s="43">
        <f t="shared" si="15"/>
        <v>0</v>
      </c>
      <c r="Y88" s="43">
        <f t="shared" si="15"/>
        <v>0</v>
      </c>
      <c r="Z88" s="43">
        <f t="shared" ref="Z88" si="16">SUM(Z74:Z87)</f>
        <v>0</v>
      </c>
      <c r="AA88" s="66"/>
      <c r="AB88" s="67"/>
      <c r="AC88" s="67"/>
      <c r="AD88" s="67"/>
    </row>
    <row r="89" spans="1:30" ht="15.75" thickTop="1">
      <c r="A89" s="3"/>
    </row>
    <row r="90" spans="1:30" ht="15.75">
      <c r="A90" s="55" t="s">
        <v>50</v>
      </c>
      <c r="B90" s="63"/>
    </row>
    <row r="92" spans="1:30">
      <c r="A92" s="63"/>
    </row>
    <row r="93" spans="1:30">
      <c r="A93" s="63"/>
    </row>
    <row r="94" spans="1:30" ht="15.75">
      <c r="A94" s="55" t="s">
        <v>51</v>
      </c>
    </row>
    <row r="95" spans="1:30">
      <c r="A95" s="63"/>
    </row>
    <row r="96" spans="1:30">
      <c r="A96" s="63"/>
    </row>
    <row r="97" spans="1:1">
      <c r="A97" s="63"/>
    </row>
    <row r="98" spans="1:1" ht="15.75">
      <c r="A98" s="55" t="s">
        <v>27</v>
      </c>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sheetData>
  <mergeCells count="22">
    <mergeCell ref="A2:Q6"/>
    <mergeCell ref="A30:C30"/>
    <mergeCell ref="A22:D22"/>
    <mergeCell ref="A27:B27"/>
    <mergeCell ref="G29:R29"/>
    <mergeCell ref="A28:C28"/>
    <mergeCell ref="AA74:AD88"/>
    <mergeCell ref="G43:R47"/>
    <mergeCell ref="B8:D8"/>
    <mergeCell ref="B9:D9"/>
    <mergeCell ref="B10:D10"/>
    <mergeCell ref="AA14:AD16"/>
    <mergeCell ref="A13:Z13"/>
    <mergeCell ref="A49:Z49"/>
    <mergeCell ref="A38:F38"/>
    <mergeCell ref="A72:Z72"/>
    <mergeCell ref="A33:C33"/>
    <mergeCell ref="A29:C29"/>
    <mergeCell ref="A31:C31"/>
    <mergeCell ref="A32:C32"/>
    <mergeCell ref="G31:R32"/>
    <mergeCell ref="AA51:AD70"/>
  </mergeCells>
  <pageMargins left="0.7" right="0.7" top="0.78740157499999996" bottom="0.78740157499999996"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%Given Name% %Surname%</cp:lastModifiedBy>
  <cp:lastPrinted>2015-12-03T14:20:38Z</cp:lastPrinted>
  <dcterms:created xsi:type="dcterms:W3CDTF">2013-04-04T13:20:17Z</dcterms:created>
  <dcterms:modified xsi:type="dcterms:W3CDTF">2018-08-07T13:32:18Z</dcterms:modified>
</cp:coreProperties>
</file>