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ZWM\Desktop\"/>
    </mc:Choice>
  </mc:AlternateContent>
  <bookViews>
    <workbookView xWindow="120" yWindow="210" windowWidth="18225" windowHeight="9315"/>
  </bookViews>
  <sheets>
    <sheet name="Finanzierungsplan" sheetId="6" r:id="rId1"/>
  </sheets>
  <calcPr calcId="162913"/>
</workbook>
</file>

<file path=xl/calcChain.xml><?xml version="1.0" encoding="utf-8"?>
<calcChain xmlns="http://schemas.openxmlformats.org/spreadsheetml/2006/main">
  <c r="Z88" i="6" l="1"/>
  <c r="Z16" i="6" s="1"/>
  <c r="Z70" i="6"/>
  <c r="Z17" i="6" s="1"/>
  <c r="F42" i="6"/>
  <c r="F40" i="6"/>
  <c r="F15" i="6" s="1"/>
  <c r="D28" i="6"/>
  <c r="Z19" i="6"/>
  <c r="Z18" i="6" l="1"/>
  <c r="Z20" i="6" s="1"/>
  <c r="D30" i="6" l="1"/>
  <c r="C88" i="6" l="1"/>
  <c r="C16" i="6" s="1"/>
  <c r="D88" i="6"/>
  <c r="D16" i="6" s="1"/>
  <c r="E88" i="6"/>
  <c r="E16" i="6" s="1"/>
  <c r="F88" i="6"/>
  <c r="F16" i="6" s="1"/>
  <c r="G88" i="6"/>
  <c r="G16" i="6" s="1"/>
  <c r="H88" i="6"/>
  <c r="H16" i="6" s="1"/>
  <c r="I88" i="6"/>
  <c r="I16" i="6" s="1"/>
  <c r="J88" i="6"/>
  <c r="J16" i="6" s="1"/>
  <c r="K88" i="6"/>
  <c r="K16" i="6" s="1"/>
  <c r="L88" i="6"/>
  <c r="L16" i="6" s="1"/>
  <c r="M88" i="6"/>
  <c r="M16" i="6" s="1"/>
  <c r="N88" i="6"/>
  <c r="N16" i="6" s="1"/>
  <c r="O88" i="6"/>
  <c r="O16" i="6" s="1"/>
  <c r="P88" i="6"/>
  <c r="P16" i="6" s="1"/>
  <c r="Q88" i="6"/>
  <c r="Q16" i="6" s="1"/>
  <c r="R88" i="6"/>
  <c r="R16" i="6" s="1"/>
  <c r="S88" i="6"/>
  <c r="S16" i="6" s="1"/>
  <c r="T88" i="6"/>
  <c r="T16" i="6" s="1"/>
  <c r="U88" i="6"/>
  <c r="U16" i="6" s="1"/>
  <c r="V88" i="6"/>
  <c r="V16" i="6" s="1"/>
  <c r="W88" i="6"/>
  <c r="W16" i="6" s="1"/>
  <c r="X88" i="6"/>
  <c r="X16" i="6" s="1"/>
  <c r="Y88" i="6"/>
  <c r="Y16" i="6" s="1"/>
  <c r="B88" i="6"/>
  <c r="B16" i="6" s="1"/>
  <c r="C70" i="6"/>
  <c r="C17" i="6" s="1"/>
  <c r="D70" i="6"/>
  <c r="D17" i="6" s="1"/>
  <c r="E70" i="6"/>
  <c r="E17" i="6" s="1"/>
  <c r="F70" i="6"/>
  <c r="F17" i="6" s="1"/>
  <c r="G70" i="6"/>
  <c r="G17" i="6" s="1"/>
  <c r="H70" i="6"/>
  <c r="H17" i="6" s="1"/>
  <c r="I70" i="6"/>
  <c r="I17" i="6" s="1"/>
  <c r="J70" i="6"/>
  <c r="J17" i="6" s="1"/>
  <c r="K70" i="6"/>
  <c r="K17" i="6" s="1"/>
  <c r="L70" i="6"/>
  <c r="L17" i="6" s="1"/>
  <c r="M70" i="6"/>
  <c r="M17" i="6" s="1"/>
  <c r="N70" i="6"/>
  <c r="N17" i="6" s="1"/>
  <c r="O70" i="6"/>
  <c r="O17" i="6" s="1"/>
  <c r="P70" i="6"/>
  <c r="P17" i="6" s="1"/>
  <c r="Q70" i="6"/>
  <c r="Q17" i="6" s="1"/>
  <c r="R70" i="6"/>
  <c r="R17" i="6" s="1"/>
  <c r="S70" i="6"/>
  <c r="S17" i="6" s="1"/>
  <c r="T70" i="6"/>
  <c r="T17" i="6" s="1"/>
  <c r="U70" i="6"/>
  <c r="U17" i="6" s="1"/>
  <c r="V70" i="6"/>
  <c r="V17" i="6" s="1"/>
  <c r="W70" i="6"/>
  <c r="W17" i="6" s="1"/>
  <c r="X70" i="6"/>
  <c r="X17" i="6" s="1"/>
  <c r="Y70" i="6"/>
  <c r="Y17" i="6" s="1"/>
  <c r="B70" i="6"/>
  <c r="B17" i="6" s="1"/>
  <c r="W18" i="6" l="1"/>
  <c r="S18" i="6"/>
  <c r="O18" i="6"/>
  <c r="K18" i="6"/>
  <c r="G18" i="6"/>
  <c r="C18" i="6"/>
  <c r="B18" i="6"/>
  <c r="V18" i="6"/>
  <c r="R18" i="6"/>
  <c r="N18" i="6"/>
  <c r="J18" i="6"/>
  <c r="F18" i="6"/>
  <c r="Y18" i="6"/>
  <c r="U18" i="6"/>
  <c r="Q18" i="6"/>
  <c r="M18" i="6"/>
  <c r="I18" i="6"/>
  <c r="E18" i="6"/>
  <c r="X18" i="6"/>
  <c r="T18" i="6"/>
  <c r="P18" i="6"/>
  <c r="L18" i="6"/>
  <c r="H18" i="6"/>
  <c r="D18" i="6"/>
  <c r="C42" i="6"/>
  <c r="C40" i="6" s="1"/>
  <c r="C15" i="6" s="1"/>
  <c r="D42" i="6"/>
  <c r="D40" i="6" s="1"/>
  <c r="D15" i="6" s="1"/>
  <c r="E42" i="6"/>
  <c r="E40" i="6" s="1"/>
  <c r="E15" i="6" s="1"/>
  <c r="B42" i="6"/>
  <c r="B40" i="6" s="1"/>
  <c r="B15" i="6" l="1"/>
  <c r="D32" i="6"/>
  <c r="D33" i="6" s="1"/>
  <c r="Y19" i="6"/>
  <c r="X19" i="6"/>
  <c r="W19" i="6"/>
  <c r="V19" i="6"/>
  <c r="U19" i="6"/>
  <c r="T19" i="6"/>
  <c r="S19" i="6"/>
  <c r="R19" i="6"/>
  <c r="Q19" i="6"/>
  <c r="P19" i="6"/>
  <c r="O19" i="6"/>
  <c r="N19" i="6"/>
  <c r="M19" i="6"/>
  <c r="P20" i="6" l="1"/>
  <c r="T20" i="6"/>
  <c r="Q20" i="6"/>
  <c r="Y20" i="6"/>
  <c r="X20" i="6"/>
  <c r="M20" i="6"/>
  <c r="U20" i="6"/>
  <c r="O20" i="6"/>
  <c r="S20" i="6"/>
  <c r="W20" i="6"/>
  <c r="N20" i="6"/>
  <c r="R20" i="6"/>
  <c r="V20" i="6"/>
  <c r="L19" i="6"/>
  <c r="K19" i="6"/>
  <c r="J19" i="6"/>
  <c r="I19" i="6"/>
  <c r="H19" i="6"/>
  <c r="G19" i="6"/>
  <c r="F19" i="6"/>
  <c r="E19" i="6"/>
  <c r="D19" i="6"/>
  <c r="C19" i="6"/>
  <c r="B19" i="6"/>
  <c r="B23" i="6" s="1"/>
  <c r="L20" i="6" l="1"/>
  <c r="H20" i="6"/>
  <c r="K20" i="6"/>
  <c r="D20" i="6"/>
  <c r="J20" i="6"/>
  <c r="F20" i="6"/>
  <c r="B20" i="6"/>
  <c r="I20" i="6"/>
  <c r="E20" i="6"/>
  <c r="G20" i="6"/>
  <c r="C20" i="6"/>
  <c r="B24" i="6" l="1"/>
  <c r="B25" i="6"/>
  <c r="E30" i="6" s="1"/>
</calcChain>
</file>

<file path=xl/sharedStrings.xml><?xml version="1.0" encoding="utf-8"?>
<sst xmlns="http://schemas.openxmlformats.org/spreadsheetml/2006/main" count="56" uniqueCount="53">
  <si>
    <t>Nicht förderfähige Kosten:</t>
  </si>
  <si>
    <t>= Finanzierungslücke</t>
  </si>
  <si>
    <t xml:space="preserve">Zinssatz: </t>
  </si>
  <si>
    <t xml:space="preserve">abzgl. abgezinste Einnahmenüberschüsse </t>
  </si>
  <si>
    <t>Barwert der Einnahmenüberschüsse</t>
  </si>
  <si>
    <t>Abzinsungsfaktor</t>
  </si>
  <si>
    <t>Einnahmenüberschuss</t>
  </si>
  <si>
    <t>Gesamtprojektkosten (Investitionen)</t>
  </si>
  <si>
    <t>Förderfähige Kosten</t>
  </si>
  <si>
    <t>Finanzierungsplan</t>
  </si>
  <si>
    <t>Berechnung Finanzierungslücke</t>
  </si>
  <si>
    <t>Tabelle 1: Investitionen</t>
  </si>
  <si>
    <t>Beratungskosten</t>
  </si>
  <si>
    <t>Jahr</t>
  </si>
  <si>
    <t>Zusätzliche Planungskosten (über 5 %)</t>
  </si>
  <si>
    <t>Kosten für laufenden Betrieb</t>
  </si>
  <si>
    <t>AfA Erweiterungsinvestitionen</t>
  </si>
  <si>
    <t>Kosten für Instandhaltung, Reparaturen</t>
  </si>
  <si>
    <t>Kosten für Marketing und Vertrieb</t>
  </si>
  <si>
    <t>Einnahmen aus Vorleistungsprodukten</t>
  </si>
  <si>
    <t>Einnahmen aus Endkundenprodukten</t>
  </si>
  <si>
    <t>Kosten für aktive Netzelemente</t>
  </si>
  <si>
    <t>Investitionen</t>
  </si>
  <si>
    <t>Einnahmen</t>
  </si>
  <si>
    <t>Ausgaben</t>
  </si>
  <si>
    <t>Erläuterungen zur Berechung der Einnahmen:</t>
  </si>
  <si>
    <t>Tabelle 2: Ausgaben</t>
  </si>
  <si>
    <t>Tabelle 3: Einnahmen</t>
  </si>
  <si>
    <t>Summe Ausgaben</t>
  </si>
  <si>
    <t>Summe Einnahmen</t>
  </si>
  <si>
    <t>Kosten/Finanzierung/Förderung</t>
  </si>
  <si>
    <t>Förderbare Investionskosten</t>
  </si>
  <si>
    <t>Summe der weiteren Förderungen</t>
  </si>
  <si>
    <t>Bitte tragen Sie hier die förderfähigen Investitionskosten lt. Vertragsentwurf ein. Teilen Sie diese auf die Laufzeit auf.</t>
  </si>
  <si>
    <t>Bitte tragen Sie hier die nicht förderfähigen Investitionskosten zur Umsetzung des Projekts getrennt nach Kostenart ein und teilen Sie diese gemäß der Ausbauplanung auf die Projektlaufzeit auf. Die Auflistung ist nur beispielhaft, Sie können auch eine andere Gliederung entsprechend Ihren internen Systemen verwenden und die angeführten Beispiele überschreiben. Ergänzen Sie weitere Zeilen, falls erforderlich.</t>
  </si>
  <si>
    <t>Bitte tragen Sie hier die Ausgaben (sämtliche Kosten für den laufenden Betrieb und die Instandhaltung, auch Management- und Personalkosten, Marketing etc.) für einen Zeitraum von 20 Jahren nach Projektabschluss ein. Dazu zählen z. B. auch für die Einnahmenerzielung notwendige Erweiterungsinvestitionen (jedoch nur in Höhe der darauf entfallenden jährlichen Abschreibungen). Nicht als Ausgaben ansetzbar sind die auf die Anfangsinvestition (Projektkosten) entfallende Abschreibung sowie Finanzierungskosten und Kapitaltilgungen. Die Auflistung der Ausgaben ist nur beispielhaft, Sie können auch eine andere Gliederung entsprechend Ihren internen Systemen verwenden und die angeführten Beispiele überschreiben.</t>
  </si>
  <si>
    <t>Bitte tragen Sie hier die aus der Investition zu erzielenden Einnahmen für einen Zeitraum von 20 Jahren nach Projektabschluss ein. Erläuterungen zur Einnahmenberechnung sind unter der Tabelle anzuführen. Wichtig ist, dass alle nach Realisierung der Ausbaumaßnahme erwarteten Einnahmen enthalten sind (Einnahmen auf dem Vorleistungs- und/oder Endkundenmarkt). Die Auflistung der Einnahmen ist nur beispielhaft, Sie können auch eine andere Gliederung entsprechend Ihren internen Systemen verwenden und die angeführten Beispiele überschreiben.</t>
  </si>
  <si>
    <t>Förderungsquote in %</t>
  </si>
  <si>
    <t>Bundesförderung in Euro</t>
  </si>
  <si>
    <t>Bitte tragen Sie hier die Förderungsquote lt. Vertragsentwurf ein.</t>
  </si>
  <si>
    <t>Führen Sie hier weitere Förderungen an, die für das betreffende Projekt bzw. Teile des betreffenden Projekts bereits gewährt wurden sowie Förderungen, welche Sie beantragt haben bzw. beabsichtigen zu beantragen.</t>
  </si>
  <si>
    <t>Restfinanzierung in Euro</t>
  </si>
  <si>
    <t>Restfinanzierung in %</t>
  </si>
  <si>
    <t>Hauptantrag eCall-Nr.</t>
  </si>
  <si>
    <t>Kurztitel:</t>
  </si>
  <si>
    <t>FörderungswerberIn:</t>
  </si>
  <si>
    <t>Kosten für Vorleistungsprodukte (Backhaul-Anbindung)</t>
  </si>
  <si>
    <t>Erläuterungen zu den nicht förderbaren Kosten:</t>
  </si>
  <si>
    <t>Erläuterungen zur Berechung der Ausgaben:</t>
  </si>
  <si>
    <r>
      <t xml:space="preserve">Mit dieser Planrechnung (Finanzierungsplan) über eine Laufzeit von 20 Jahren nach Projektabschluss belegen Sie die Finanzierungslücke, die eine Förderung Ihres Projektes rechtfertigt. Dabei können auch die nicht förderfähigen Kosten berücksichtigt werden. Wir ersuchen Sie um eine möglichst realistische Planung für zumindest 7 Jahre nach der Investition. Ab dem 8. Jahr können die Werte des letzten Jahres linear auf die geforderten 20 Jahre fortgeschrieben werden.
Folgendes ist zu beachten:
•  </t>
    </r>
    <r>
      <rPr>
        <b/>
        <sz val="10"/>
        <rFont val="Calibri"/>
        <family val="2"/>
      </rPr>
      <t xml:space="preserve">Befüllen Sie nur die weißen Felder; überschreiben Sie nicht die Formeln in den grauen Feldern.
</t>
    </r>
    <r>
      <rPr>
        <sz val="10"/>
        <rFont val="Calibri"/>
        <family val="2"/>
      </rPr>
      <t>• Sofern die vorhandene Anzahl der Zeilen in der Tabelle nicht ausreicht, erweitern Sie die Tabelle durch Einfügen von Zeilen. Achten Sie darauf, dass die Formelbezüge (z. B. Summenformel über eine Spalte) die neu eingefügten Zeilen mit einbeziehen!</t>
    </r>
  </si>
  <si>
    <r>
      <t>Jahr</t>
    </r>
    <r>
      <rPr>
        <b/>
        <vertAlign val="superscript"/>
        <sz val="11"/>
        <rFont val="Calibri"/>
        <family val="2"/>
      </rPr>
      <t>1</t>
    </r>
  </si>
  <si>
    <t>FINANZIERUNGSPLAN Version 1.0</t>
  </si>
  <si>
    <t>Jahr 0 = Jahr des Projektstarts bzw. der ersten Investition (Jahr 0 = 2020, wenn 2020 Projektstart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</si>
</sst>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quot; €&quot;_-;\-* #,##0.00&quot; €&quot;_-;_-* \-??&quot; €&quot;_-;_-@_-"/>
    <numFmt numFmtId="165" formatCode="_-* #,##0.000000_-;\-* #,##0.000000_-;_-* &quot;-&quot;??_-;_-@_-"/>
    <numFmt numFmtId="166" formatCode="#,##0_ ;\-#,##0\ "/>
  </numFmts>
  <fonts count="37" x14ac:knownFonts="1">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9"/>
      <color theme="1"/>
      <name val="Verdana"/>
      <family val="2"/>
    </font>
    <font>
      <sz val="12"/>
      <name val="Times New Roman"/>
      <family val="1"/>
    </font>
    <font>
      <sz val="11"/>
      <color theme="1"/>
      <name val="Calibri"/>
      <family val="2"/>
      <scheme val="minor"/>
    </font>
    <font>
      <b/>
      <sz val="14"/>
      <name val="Calibri"/>
      <family val="2"/>
    </font>
    <font>
      <b/>
      <sz val="12"/>
      <name val="Calibri"/>
      <family val="2"/>
    </font>
    <font>
      <sz val="10"/>
      <name val="Calibri"/>
      <family val="2"/>
    </font>
    <font>
      <b/>
      <sz val="10"/>
      <name val="Calibri"/>
      <family val="2"/>
    </font>
    <font>
      <sz val="10"/>
      <color theme="1"/>
      <name val="Calibri"/>
      <family val="2"/>
    </font>
    <font>
      <b/>
      <sz val="11"/>
      <color theme="1"/>
      <name val="Calibri"/>
      <family val="2"/>
    </font>
    <font>
      <sz val="12"/>
      <name val="Calibri"/>
      <family val="2"/>
    </font>
    <font>
      <sz val="11"/>
      <color theme="1"/>
      <name val="Calibri"/>
      <family val="2"/>
    </font>
    <font>
      <sz val="11"/>
      <name val="Calibri"/>
      <family val="2"/>
    </font>
    <font>
      <b/>
      <sz val="12"/>
      <color theme="0"/>
      <name val="Calibri"/>
      <family val="2"/>
    </font>
    <font>
      <b/>
      <sz val="11"/>
      <name val="Calibri"/>
      <family val="2"/>
    </font>
    <font>
      <b/>
      <sz val="12"/>
      <color rgb="FFFF0000"/>
      <name val="Calibri"/>
      <family val="2"/>
    </font>
    <font>
      <sz val="12"/>
      <color theme="1"/>
      <name val="Calibri"/>
      <family val="2"/>
    </font>
    <font>
      <b/>
      <vertAlign val="superscript"/>
      <sz val="11"/>
      <name val="Calibri"/>
      <family val="2"/>
    </font>
  </fonts>
  <fills count="31">
    <fill>
      <patternFill patternType="none"/>
    </fill>
    <fill>
      <patternFill patternType="gray125"/>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0" tint="-0.249977111117893"/>
        <bgColor indexed="64"/>
      </patternFill>
    </fill>
    <fill>
      <patternFill patternType="solid">
        <fgColor rgb="FFFF0000"/>
        <bgColor indexed="64"/>
      </patternFill>
    </fill>
    <fill>
      <patternFill patternType="solid">
        <fgColor theme="0"/>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auto="1"/>
      </right>
      <top style="double">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indexed="64"/>
      </right>
      <top style="double">
        <color auto="1"/>
      </top>
      <bottom/>
      <diagonal/>
    </border>
    <border>
      <left style="double">
        <color auto="1"/>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50">
    <xf numFmtId="0" fontId="0" fillId="0" borderId="0"/>
    <xf numFmtId="0" fontId="1" fillId="0" borderId="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0" borderId="0" applyNumberFormat="0" applyBorder="0" applyAlignment="0" applyProtection="0"/>
    <xf numFmtId="0" fontId="4" fillId="4" borderId="0" applyNumberFormat="0" applyBorder="0" applyAlignment="0" applyProtection="0"/>
    <xf numFmtId="0" fontId="5" fillId="21" borderId="2" applyNumberFormat="0" applyAlignment="0" applyProtection="0"/>
    <xf numFmtId="0" fontId="6" fillId="22" borderId="3" applyNumberFormat="0" applyAlignment="0" applyProtection="0"/>
    <xf numFmtId="164" fontId="1" fillId="0" borderId="0" applyFill="0" applyBorder="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8" borderId="2" applyNumberFormat="0" applyAlignment="0" applyProtection="0"/>
    <xf numFmtId="0" fontId="13" fillId="0" borderId="8" applyNumberFormat="0" applyFill="0" applyAlignment="0" applyProtection="0"/>
    <xf numFmtId="0" fontId="14" fillId="23" borderId="0" applyNumberFormat="0" applyBorder="0" applyAlignment="0" applyProtection="0"/>
    <xf numFmtId="0" fontId="1" fillId="24" borderId="9" applyNumberFormat="0" applyAlignment="0" applyProtection="0"/>
    <xf numFmtId="0" fontId="15" fillId="21" borderId="1" applyNumberFormat="0" applyAlignment="0" applyProtection="0"/>
    <xf numFmtId="0" fontId="16" fillId="0" borderId="0" applyNumberFormat="0" applyFill="0" applyBorder="0" applyAlignment="0" applyProtection="0"/>
    <xf numFmtId="0" fontId="17" fillId="0" borderId="4" applyNumberFormat="0" applyFill="0" applyAlignment="0" applyProtection="0"/>
    <xf numFmtId="0" fontId="18" fillId="0" borderId="0" applyNumberFormat="0" applyFill="0" applyBorder="0" applyAlignment="0" applyProtection="0"/>
    <xf numFmtId="0" fontId="19" fillId="0" borderId="0"/>
    <xf numFmtId="0" fontId="20" fillId="0" borderId="0"/>
    <xf numFmtId="0" fontId="21" fillId="0" borderId="0"/>
    <xf numFmtId="43" fontId="21" fillId="0" borderId="0" applyFont="0" applyFill="0" applyBorder="0" applyAlignment="0" applyProtection="0"/>
    <xf numFmtId="9" fontId="21" fillId="0" borderId="0" applyFont="0" applyFill="0" applyBorder="0" applyAlignment="0" applyProtection="0"/>
    <xf numFmtId="43" fontId="22" fillId="0" borderId="0" applyFont="0" applyFill="0" applyBorder="0" applyAlignment="0" applyProtection="0"/>
  </cellStyleXfs>
  <cellXfs count="97">
    <xf numFmtId="0" fontId="0" fillId="0" borderId="0" xfId="0"/>
    <xf numFmtId="0" fontId="23" fillId="0" borderId="0" xfId="46" applyFont="1" applyFill="1" applyBorder="1"/>
    <xf numFmtId="0" fontId="24" fillId="0" borderId="0" xfId="46" applyFont="1" applyFill="1" applyBorder="1"/>
    <xf numFmtId="0" fontId="24" fillId="0" borderId="0" xfId="46" applyFont="1" applyBorder="1"/>
    <xf numFmtId="0" fontId="28" fillId="0" borderId="0" xfId="0" applyFont="1" applyAlignment="1">
      <alignment vertical="center"/>
    </xf>
    <xf numFmtId="0" fontId="29" fillId="0" borderId="0" xfId="46" applyFont="1" applyBorder="1"/>
    <xf numFmtId="0" fontId="27" fillId="0" borderId="0" xfId="0" applyFont="1" applyFill="1" applyAlignment="1"/>
    <xf numFmtId="0" fontId="29" fillId="0" borderId="0" xfId="46" applyFont="1" applyFill="1" applyBorder="1"/>
    <xf numFmtId="0" fontId="30" fillId="25" borderId="30" xfId="0" applyFont="1" applyFill="1" applyBorder="1" applyAlignment="1"/>
    <xf numFmtId="0" fontId="30" fillId="25" borderId="31" xfId="0" applyFont="1" applyFill="1" applyBorder="1" applyAlignment="1">
      <alignment wrapText="1"/>
    </xf>
    <xf numFmtId="0" fontId="31" fillId="0" borderId="0" xfId="46" applyFont="1" applyBorder="1"/>
    <xf numFmtId="0" fontId="33" fillId="28" borderId="13" xfId="46" applyFont="1" applyFill="1" applyBorder="1" applyAlignment="1">
      <alignment wrapText="1"/>
    </xf>
    <xf numFmtId="0" fontId="31" fillId="0" borderId="0" xfId="46" applyFont="1" applyFill="1" applyBorder="1" applyAlignment="1">
      <alignment horizontal="right" wrapText="1"/>
    </xf>
    <xf numFmtId="0" fontId="33" fillId="28" borderId="16" xfId="46" applyFont="1" applyFill="1" applyBorder="1" applyAlignment="1">
      <alignment wrapText="1"/>
    </xf>
    <xf numFmtId="3" fontId="33" fillId="25" borderId="16" xfId="46" applyNumberFormat="1" applyFont="1" applyFill="1" applyBorder="1" applyAlignment="1">
      <alignment wrapText="1"/>
    </xf>
    <xf numFmtId="3" fontId="33" fillId="30" borderId="16" xfId="46" applyNumberFormat="1" applyFont="1" applyFill="1" applyBorder="1" applyAlignment="1">
      <alignment wrapText="1"/>
    </xf>
    <xf numFmtId="0" fontId="24" fillId="0" borderId="0" xfId="46" applyFont="1" applyFill="1" applyBorder="1" applyAlignment="1">
      <alignment wrapText="1"/>
    </xf>
    <xf numFmtId="3" fontId="33" fillId="25" borderId="16" xfId="46" applyNumberFormat="1" applyFont="1" applyFill="1" applyBorder="1" applyAlignment="1" applyProtection="1">
      <alignment wrapText="1"/>
      <protection locked="0"/>
    </xf>
    <xf numFmtId="0" fontId="24" fillId="0" borderId="0" xfId="46" applyFont="1" applyBorder="1" applyAlignment="1">
      <alignment wrapText="1"/>
    </xf>
    <xf numFmtId="0" fontId="30" fillId="0" borderId="18" xfId="0" applyFont="1" applyBorder="1" applyAlignment="1"/>
    <xf numFmtId="0" fontId="30" fillId="0" borderId="0" xfId="0" applyFont="1" applyAlignment="1"/>
    <xf numFmtId="165" fontId="25" fillId="25" borderId="16" xfId="47" applyNumberFormat="1" applyFont="1" applyFill="1" applyBorder="1" applyAlignment="1">
      <alignment wrapText="1"/>
    </xf>
    <xf numFmtId="0" fontId="25" fillId="0" borderId="0" xfId="46" applyFont="1" applyBorder="1" applyAlignment="1">
      <alignment wrapText="1"/>
    </xf>
    <xf numFmtId="0" fontId="33" fillId="28" borderId="14" xfId="46" applyFont="1" applyFill="1" applyBorder="1" applyAlignment="1">
      <alignment wrapText="1"/>
    </xf>
    <xf numFmtId="166" fontId="33" fillId="25" borderId="14" xfId="47" applyNumberFormat="1" applyFont="1" applyFill="1" applyBorder="1" applyAlignment="1">
      <alignment wrapText="1"/>
    </xf>
    <xf numFmtId="0" fontId="33" fillId="0" borderId="15" xfId="46" applyFont="1" applyBorder="1" applyAlignment="1">
      <alignment wrapText="1"/>
    </xf>
    <xf numFmtId="0" fontId="33" fillId="0" borderId="0" xfId="46" applyFont="1" applyBorder="1" applyAlignment="1">
      <alignment wrapText="1"/>
    </xf>
    <xf numFmtId="4" fontId="29" fillId="0" borderId="0" xfId="46" applyNumberFormat="1" applyFont="1" applyBorder="1" applyAlignment="1">
      <alignment horizontal="left" indent="2"/>
    </xf>
    <xf numFmtId="0" fontId="31" fillId="25" borderId="18" xfId="46" applyFont="1" applyFill="1" applyBorder="1"/>
    <xf numFmtId="166" fontId="31" fillId="25" borderId="13" xfId="46" applyNumberFormat="1" applyFont="1" applyFill="1" applyBorder="1" applyAlignment="1">
      <alignment horizontal="right"/>
    </xf>
    <xf numFmtId="0" fontId="31" fillId="25" borderId="0" xfId="46" applyFont="1" applyFill="1" applyBorder="1"/>
    <xf numFmtId="4" fontId="31" fillId="25" borderId="17" xfId="46" applyNumberFormat="1" applyFont="1" applyFill="1" applyBorder="1" applyAlignment="1">
      <alignment horizontal="left" indent="2"/>
    </xf>
    <xf numFmtId="166" fontId="31" fillId="25" borderId="16" xfId="46" applyNumberFormat="1" applyFont="1" applyFill="1" applyBorder="1" applyAlignment="1">
      <alignment horizontal="right"/>
    </xf>
    <xf numFmtId="9" fontId="31" fillId="25" borderId="20" xfId="48" applyFont="1" applyFill="1" applyBorder="1" applyAlignment="1">
      <alignment horizontal="left" indent="2"/>
    </xf>
    <xf numFmtId="0" fontId="30" fillId="0" borderId="0" xfId="0" applyFont="1"/>
    <xf numFmtId="0" fontId="33" fillId="25" borderId="19" xfId="46" quotePrefix="1" applyFont="1" applyFill="1" applyBorder="1"/>
    <xf numFmtId="166" fontId="33" fillId="25" borderId="14" xfId="47" applyNumberFormat="1" applyFont="1" applyFill="1" applyBorder="1" applyAlignment="1">
      <alignment horizontal="right"/>
    </xf>
    <xf numFmtId="0" fontId="33" fillId="25" borderId="15" xfId="46" applyFont="1" applyFill="1" applyBorder="1"/>
    <xf numFmtId="4" fontId="33" fillId="25" borderId="21" xfId="46" applyNumberFormat="1" applyFont="1" applyFill="1" applyBorder="1" applyAlignment="1">
      <alignment horizontal="left" indent="2"/>
    </xf>
    <xf numFmtId="3" fontId="24" fillId="28" borderId="16" xfId="46" applyNumberFormat="1" applyFont="1" applyFill="1" applyBorder="1" applyAlignment="1">
      <alignment wrapText="1"/>
    </xf>
    <xf numFmtId="10" fontId="24" fillId="0" borderId="23" xfId="46" applyNumberFormat="1" applyFont="1" applyFill="1" applyBorder="1" applyAlignment="1">
      <alignment wrapText="1"/>
    </xf>
    <xf numFmtId="0" fontId="34" fillId="0" borderId="0" xfId="46" applyFont="1" applyFill="1" applyBorder="1"/>
    <xf numFmtId="0" fontId="29" fillId="0" borderId="16" xfId="46" applyFont="1" applyBorder="1"/>
    <xf numFmtId="9" fontId="24" fillId="28" borderId="16" xfId="46" applyNumberFormat="1" applyFont="1" applyFill="1" applyBorder="1" applyAlignment="1">
      <alignment wrapText="1"/>
    </xf>
    <xf numFmtId="0" fontId="25" fillId="0" borderId="0" xfId="46" applyFont="1" applyFill="1" applyBorder="1"/>
    <xf numFmtId="0" fontId="31" fillId="0" borderId="15" xfId="46" applyFont="1" applyBorder="1"/>
    <xf numFmtId="0" fontId="29" fillId="0" borderId="15" xfId="46" applyFont="1" applyBorder="1"/>
    <xf numFmtId="0" fontId="33" fillId="25" borderId="16" xfId="46" applyFont="1" applyFill="1" applyBorder="1" applyAlignment="1">
      <alignment wrapText="1"/>
    </xf>
    <xf numFmtId="0" fontId="24" fillId="28" borderId="16" xfId="46" applyFont="1" applyFill="1" applyBorder="1" applyAlignment="1">
      <alignment wrapText="1"/>
    </xf>
    <xf numFmtId="3" fontId="24" fillId="28" borderId="23" xfId="46" applyNumberFormat="1" applyFont="1" applyFill="1" applyBorder="1" applyAlignment="1">
      <alignment wrapText="1"/>
    </xf>
    <xf numFmtId="0" fontId="33" fillId="25" borderId="16" xfId="46" applyFont="1" applyFill="1" applyBorder="1"/>
    <xf numFmtId="0" fontId="29" fillId="29" borderId="0" xfId="46" applyFont="1" applyFill="1" applyBorder="1"/>
    <xf numFmtId="0" fontId="31" fillId="27" borderId="16" xfId="46" applyFont="1" applyFill="1" applyBorder="1"/>
    <xf numFmtId="3" fontId="29" fillId="0" borderId="16" xfId="46" applyNumberFormat="1" applyFont="1" applyBorder="1"/>
    <xf numFmtId="0" fontId="31" fillId="27" borderId="22" xfId="46" applyFont="1" applyFill="1" applyBorder="1"/>
    <xf numFmtId="3" fontId="29" fillId="0" borderId="22" xfId="46" applyNumberFormat="1" applyFont="1" applyBorder="1"/>
    <xf numFmtId="0" fontId="31" fillId="27" borderId="14" xfId="46" applyFont="1" applyFill="1" applyBorder="1"/>
    <xf numFmtId="3" fontId="29" fillId="0" borderId="14" xfId="46" applyNumberFormat="1" applyFont="1" applyBorder="1"/>
    <xf numFmtId="0" fontId="31" fillId="27" borderId="24" xfId="46" applyFont="1" applyFill="1" applyBorder="1"/>
    <xf numFmtId="3" fontId="29" fillId="0" borderId="24" xfId="46" applyNumberFormat="1" applyFont="1" applyBorder="1"/>
    <xf numFmtId="0" fontId="31" fillId="27" borderId="25" xfId="46" applyFont="1" applyFill="1" applyBorder="1"/>
    <xf numFmtId="3" fontId="29" fillId="0" borderId="25" xfId="46" applyNumberFormat="1" applyFont="1" applyBorder="1"/>
    <xf numFmtId="0" fontId="33" fillId="25" borderId="14" xfId="46" applyFont="1" applyFill="1" applyBorder="1"/>
    <xf numFmtId="3" fontId="24" fillId="25" borderId="14" xfId="46" applyNumberFormat="1" applyFont="1" applyFill="1" applyBorder="1"/>
    <xf numFmtId="0" fontId="33" fillId="29" borderId="0" xfId="46" applyFont="1" applyFill="1" applyBorder="1"/>
    <xf numFmtId="3" fontId="33" fillId="25" borderId="14" xfId="46" applyNumberFormat="1" applyFont="1" applyFill="1" applyBorder="1"/>
    <xf numFmtId="0" fontId="29" fillId="29" borderId="18" xfId="46" applyFont="1" applyFill="1" applyBorder="1" applyAlignment="1">
      <alignment wrapText="1"/>
    </xf>
    <xf numFmtId="0" fontId="29" fillId="29" borderId="0" xfId="46" applyFont="1" applyFill="1" applyBorder="1" applyAlignment="1">
      <alignment wrapText="1"/>
    </xf>
    <xf numFmtId="0" fontId="29" fillId="29" borderId="0" xfId="46" applyFont="1" applyFill="1" applyBorder="1" applyAlignment="1">
      <alignment vertical="top" wrapText="1"/>
    </xf>
    <xf numFmtId="0" fontId="35" fillId="29" borderId="0" xfId="0" applyFont="1" applyFill="1" applyBorder="1" applyAlignment="1">
      <alignment vertical="top"/>
    </xf>
    <xf numFmtId="0" fontId="30" fillId="29" borderId="0" xfId="0" applyFont="1" applyFill="1" applyBorder="1" applyAlignment="1"/>
    <xf numFmtId="0" fontId="30" fillId="0" borderId="12" xfId="0" applyFont="1" applyBorder="1" applyAlignment="1"/>
    <xf numFmtId="0" fontId="30" fillId="0" borderId="10" xfId="0" applyFont="1" applyBorder="1" applyAlignment="1"/>
    <xf numFmtId="0" fontId="30" fillId="0" borderId="11" xfId="0" applyFont="1" applyBorder="1" applyAlignment="1"/>
    <xf numFmtId="0" fontId="29" fillId="29" borderId="18" xfId="46" applyFont="1" applyFill="1" applyBorder="1" applyAlignment="1">
      <alignment horizontal="left" wrapText="1"/>
    </xf>
    <xf numFmtId="0" fontId="30" fillId="0" borderId="0" xfId="0" applyFont="1" applyAlignment="1">
      <alignment horizontal="left"/>
    </xf>
    <xf numFmtId="0" fontId="30" fillId="0" borderId="18" xfId="0" applyFont="1" applyBorder="1" applyAlignment="1">
      <alignment horizontal="left"/>
    </xf>
    <xf numFmtId="0" fontId="32" fillId="26" borderId="32" xfId="0" applyFont="1" applyFill="1" applyBorder="1" applyAlignment="1"/>
    <xf numFmtId="0" fontId="30" fillId="0" borderId="33" xfId="0" applyFont="1" applyBorder="1" applyAlignment="1"/>
    <xf numFmtId="0" fontId="30" fillId="0" borderId="34" xfId="0" applyFont="1" applyBorder="1" applyAlignment="1"/>
    <xf numFmtId="0" fontId="32" fillId="26" borderId="35" xfId="0" applyFont="1" applyFill="1" applyBorder="1" applyAlignment="1"/>
    <xf numFmtId="0" fontId="30" fillId="0" borderId="36" xfId="0" applyFont="1" applyBorder="1" applyAlignment="1"/>
    <xf numFmtId="0" fontId="30" fillId="0" borderId="37" xfId="0" applyFont="1" applyBorder="1" applyAlignment="1"/>
    <xf numFmtId="0" fontId="33" fillId="25" borderId="27" xfId="46" applyFont="1" applyFill="1" applyBorder="1" applyAlignment="1">
      <alignment wrapText="1"/>
    </xf>
    <xf numFmtId="0" fontId="30" fillId="0" borderId="28" xfId="0" applyFont="1" applyBorder="1" applyAlignment="1"/>
    <xf numFmtId="0" fontId="30" fillId="0" borderId="29" xfId="0" applyFont="1" applyBorder="1" applyAlignment="1"/>
    <xf numFmtId="4" fontId="29" fillId="29" borderId="0" xfId="46" applyNumberFormat="1" applyFont="1" applyFill="1" applyBorder="1" applyAlignment="1">
      <alignment horizontal="left" wrapText="1"/>
    </xf>
    <xf numFmtId="0" fontId="30" fillId="29" borderId="0" xfId="0" applyFont="1" applyFill="1" applyAlignment="1">
      <alignment wrapText="1"/>
    </xf>
    <xf numFmtId="0" fontId="35" fillId="29" borderId="0" xfId="0" applyFont="1" applyFill="1" applyAlignment="1"/>
    <xf numFmtId="0" fontId="35" fillId="29" borderId="18" xfId="0" applyFont="1" applyFill="1" applyBorder="1" applyAlignment="1"/>
    <xf numFmtId="0" fontId="25" fillId="2" borderId="0" xfId="46" applyFont="1" applyFill="1" applyBorder="1" applyAlignment="1">
      <alignment wrapText="1"/>
    </xf>
    <xf numFmtId="0" fontId="27" fillId="2" borderId="0" xfId="0" applyFont="1" applyFill="1" applyAlignment="1"/>
    <xf numFmtId="0" fontId="30" fillId="0" borderId="0" xfId="0" applyFont="1" applyAlignment="1"/>
    <xf numFmtId="0" fontId="32" fillId="26" borderId="12" xfId="0" applyFont="1" applyFill="1" applyBorder="1" applyAlignment="1"/>
    <xf numFmtId="0" fontId="30" fillId="0" borderId="26" xfId="0" applyFont="1" applyBorder="1" applyAlignment="1"/>
    <xf numFmtId="0" fontId="29" fillId="29" borderId="0" xfId="46" applyFont="1" applyFill="1" applyBorder="1" applyAlignment="1"/>
    <xf numFmtId="0" fontId="30" fillId="29" borderId="0" xfId="0" applyFont="1" applyFill="1" applyAlignment="1"/>
  </cellXfs>
  <cellStyles count="50">
    <cellStyle name="20% - Accent1" xfId="2"/>
    <cellStyle name="20% - Accent2" xfId="3"/>
    <cellStyle name="20% - Accent3" xfId="4"/>
    <cellStyle name="20% - Accent4" xfId="5"/>
    <cellStyle name="20% - Accent5" xfId="6"/>
    <cellStyle name="20% - Accent6" xfId="7"/>
    <cellStyle name="40% - Accent1" xfId="8"/>
    <cellStyle name="40% - Accent2" xfId="9"/>
    <cellStyle name="40% - Accent3" xfId="10"/>
    <cellStyle name="40% - Accent4" xfId="11"/>
    <cellStyle name="40% - Accent5" xfId="12"/>
    <cellStyle name="40% - Accent6" xfId="13"/>
    <cellStyle name="60% - Accent1" xfId="14"/>
    <cellStyle name="60% - Accent2" xfId="15"/>
    <cellStyle name="60% - Accent3" xfId="16"/>
    <cellStyle name="60% - Accent4" xfId="17"/>
    <cellStyle name="60% - Accent5" xfId="18"/>
    <cellStyle name="60% - Accent6" xfId="19"/>
    <cellStyle name="Accent1" xfId="20"/>
    <cellStyle name="Accent2" xfId="21"/>
    <cellStyle name="Accent3" xfId="22"/>
    <cellStyle name="Accent4" xfId="23"/>
    <cellStyle name="Accent5" xfId="24"/>
    <cellStyle name="Accent6" xfId="25"/>
    <cellStyle name="Bad" xfId="26"/>
    <cellStyle name="Calculation" xfId="27"/>
    <cellStyle name="Check Cell" xfId="28"/>
    <cellStyle name="Euro" xfId="29"/>
    <cellStyle name="Explanatory Text" xfId="30"/>
    <cellStyle name="Good" xfId="31"/>
    <cellStyle name="Heading 1" xfId="32"/>
    <cellStyle name="Heading 2" xfId="33"/>
    <cellStyle name="Heading 3" xfId="34"/>
    <cellStyle name="Heading 4" xfId="35"/>
    <cellStyle name="Input" xfId="36"/>
    <cellStyle name="Komma 2" xfId="47"/>
    <cellStyle name="Komma 3" xfId="49"/>
    <cellStyle name="Linked Cell" xfId="37"/>
    <cellStyle name="Neutral 2" xfId="38"/>
    <cellStyle name="Note" xfId="39"/>
    <cellStyle name="Output" xfId="40"/>
    <cellStyle name="Prozent 2" xfId="48"/>
    <cellStyle name="Standard" xfId="0" builtinId="0"/>
    <cellStyle name="Standard 2" xfId="1"/>
    <cellStyle name="Standard 3" xfId="44"/>
    <cellStyle name="Standard 4" xfId="46"/>
    <cellStyle name="Standard 7" xfId="45"/>
    <cellStyle name="Title" xfId="41"/>
    <cellStyle name="Total" xfId="42"/>
    <cellStyle name="Warning Text" xfId="43"/>
  </cellStyles>
  <dxfs count="0"/>
  <tableStyles count="0" defaultTableStyle="TableStyleMedium2" defaultPivotStyle="PivotStyleLight16"/>
  <colors>
    <mruColors>
      <color rgb="FFFFFF66"/>
      <color rgb="FFFFFF99"/>
      <color rgb="FFCCFF99"/>
      <color rgb="FF99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FFG">
      <a:dk1>
        <a:srgbClr val="000000"/>
      </a:dk1>
      <a:lt1>
        <a:srgbClr val="FFFFFF"/>
      </a:lt1>
      <a:dk2>
        <a:srgbClr val="3F3F3F"/>
      </a:dk2>
      <a:lt2>
        <a:srgbClr val="E0E0E0"/>
      </a:lt2>
      <a:accent1>
        <a:srgbClr val="E34723"/>
      </a:accent1>
      <a:accent2>
        <a:srgbClr val="FFA873"/>
      </a:accent2>
      <a:accent3>
        <a:srgbClr val="565656"/>
      </a:accent3>
      <a:accent4>
        <a:srgbClr val="B8B8B8"/>
      </a:accent4>
      <a:accent5>
        <a:srgbClr val="356CA5"/>
      </a:accent5>
      <a:accent6>
        <a:srgbClr val="9DD4FF"/>
      </a:accent6>
      <a:hlink>
        <a:srgbClr val="8D2500"/>
      </a:hlink>
      <a:folHlink>
        <a:srgbClr val="FF986A"/>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784"/>
  <sheetViews>
    <sheetView tabSelected="1" topLeftCell="A81" zoomScale="90" zoomScaleNormal="90" workbookViewId="0">
      <selection activeCell="A104" sqref="A104"/>
    </sheetView>
  </sheetViews>
  <sheetFormatPr baseColWidth="10" defaultColWidth="10" defaultRowHeight="15.75" x14ac:dyDescent="0.25"/>
  <cols>
    <col min="1" max="1" width="50.5703125" style="10" customWidth="1"/>
    <col min="2" max="2" width="13.28515625" style="5" customWidth="1"/>
    <col min="3" max="3" width="10.28515625" style="5" customWidth="1"/>
    <col min="4" max="4" width="14" style="5" customWidth="1"/>
    <col min="5" max="6" width="10.28515625" style="5" customWidth="1"/>
    <col min="7" max="7" width="10.28515625" style="5" bestFit="1" customWidth="1"/>
    <col min="8" max="8" width="10.42578125" style="5" customWidth="1"/>
    <col min="9" max="25" width="10.28515625" style="5" bestFit="1" customWidth="1"/>
    <col min="26" max="26" width="10.28515625" style="5" customWidth="1"/>
    <col min="27" max="29" width="10" style="5"/>
    <col min="30" max="30" width="12.28515625" style="5" customWidth="1"/>
    <col min="31" max="226" width="10" style="5"/>
    <col min="227" max="227" width="38.5703125" style="5" customWidth="1"/>
    <col min="228" max="232" width="10.28515625" style="5" customWidth="1"/>
    <col min="233" max="233" width="10" style="5"/>
    <col min="234" max="234" width="10.42578125" style="5" customWidth="1"/>
    <col min="235" max="482" width="10" style="5"/>
    <col min="483" max="483" width="38.5703125" style="5" customWidth="1"/>
    <col min="484" max="488" width="10.28515625" style="5" customWidth="1"/>
    <col min="489" max="489" width="10" style="5"/>
    <col min="490" max="490" width="10.42578125" style="5" customWidth="1"/>
    <col min="491" max="738" width="10" style="5"/>
    <col min="739" max="739" width="38.5703125" style="5" customWidth="1"/>
    <col min="740" max="744" width="10.28515625" style="5" customWidth="1"/>
    <col min="745" max="745" width="10" style="5"/>
    <col min="746" max="746" width="10.42578125" style="5" customWidth="1"/>
    <col min="747" max="994" width="10" style="5"/>
    <col min="995" max="995" width="38.5703125" style="5" customWidth="1"/>
    <col min="996" max="1000" width="10.28515625" style="5" customWidth="1"/>
    <col min="1001" max="1001" width="10" style="5"/>
    <col min="1002" max="1002" width="10.42578125" style="5" customWidth="1"/>
    <col min="1003" max="1250" width="10" style="5"/>
    <col min="1251" max="1251" width="38.5703125" style="5" customWidth="1"/>
    <col min="1252" max="1256" width="10.28515625" style="5" customWidth="1"/>
    <col min="1257" max="1257" width="10" style="5"/>
    <col min="1258" max="1258" width="10.42578125" style="5" customWidth="1"/>
    <col min="1259" max="1506" width="10" style="5"/>
    <col min="1507" max="1507" width="38.5703125" style="5" customWidth="1"/>
    <col min="1508" max="1512" width="10.28515625" style="5" customWidth="1"/>
    <col min="1513" max="1513" width="10" style="5"/>
    <col min="1514" max="1514" width="10.42578125" style="5" customWidth="1"/>
    <col min="1515" max="1762" width="10" style="5"/>
    <col min="1763" max="1763" width="38.5703125" style="5" customWidth="1"/>
    <col min="1764" max="1768" width="10.28515625" style="5" customWidth="1"/>
    <col min="1769" max="1769" width="10" style="5"/>
    <col min="1770" max="1770" width="10.42578125" style="5" customWidth="1"/>
    <col min="1771" max="2018" width="10" style="5"/>
    <col min="2019" max="2019" width="38.5703125" style="5" customWidth="1"/>
    <col min="2020" max="2024" width="10.28515625" style="5" customWidth="1"/>
    <col min="2025" max="2025" width="10" style="5"/>
    <col min="2026" max="2026" width="10.42578125" style="5" customWidth="1"/>
    <col min="2027" max="2274" width="10" style="5"/>
    <col min="2275" max="2275" width="38.5703125" style="5" customWidth="1"/>
    <col min="2276" max="2280" width="10.28515625" style="5" customWidth="1"/>
    <col min="2281" max="2281" width="10" style="5"/>
    <col min="2282" max="2282" width="10.42578125" style="5" customWidth="1"/>
    <col min="2283" max="2530" width="10" style="5"/>
    <col min="2531" max="2531" width="38.5703125" style="5" customWidth="1"/>
    <col min="2532" max="2536" width="10.28515625" style="5" customWidth="1"/>
    <col min="2537" max="2537" width="10" style="5"/>
    <col min="2538" max="2538" width="10.42578125" style="5" customWidth="1"/>
    <col min="2539" max="2786" width="10" style="5"/>
    <col min="2787" max="2787" width="38.5703125" style="5" customWidth="1"/>
    <col min="2788" max="2792" width="10.28515625" style="5" customWidth="1"/>
    <col min="2793" max="2793" width="10" style="5"/>
    <col min="2794" max="2794" width="10.42578125" style="5" customWidth="1"/>
    <col min="2795" max="3042" width="10" style="5"/>
    <col min="3043" max="3043" width="38.5703125" style="5" customWidth="1"/>
    <col min="3044" max="3048" width="10.28515625" style="5" customWidth="1"/>
    <col min="3049" max="3049" width="10" style="5"/>
    <col min="3050" max="3050" width="10.42578125" style="5" customWidth="1"/>
    <col min="3051" max="3298" width="10" style="5"/>
    <col min="3299" max="3299" width="38.5703125" style="5" customWidth="1"/>
    <col min="3300" max="3304" width="10.28515625" style="5" customWidth="1"/>
    <col min="3305" max="3305" width="10" style="5"/>
    <col min="3306" max="3306" width="10.42578125" style="5" customWidth="1"/>
    <col min="3307" max="3554" width="10" style="5"/>
    <col min="3555" max="3555" width="38.5703125" style="5" customWidth="1"/>
    <col min="3556" max="3560" width="10.28515625" style="5" customWidth="1"/>
    <col min="3561" max="3561" width="10" style="5"/>
    <col min="3562" max="3562" width="10.42578125" style="5" customWidth="1"/>
    <col min="3563" max="3810" width="10" style="5"/>
    <col min="3811" max="3811" width="38.5703125" style="5" customWidth="1"/>
    <col min="3812" max="3816" width="10.28515625" style="5" customWidth="1"/>
    <col min="3817" max="3817" width="10" style="5"/>
    <col min="3818" max="3818" width="10.42578125" style="5" customWidth="1"/>
    <col min="3819" max="4066" width="10" style="5"/>
    <col min="4067" max="4067" width="38.5703125" style="5" customWidth="1"/>
    <col min="4068" max="4072" width="10.28515625" style="5" customWidth="1"/>
    <col min="4073" max="4073" width="10" style="5"/>
    <col min="4074" max="4074" width="10.42578125" style="5" customWidth="1"/>
    <col min="4075" max="4322" width="10" style="5"/>
    <col min="4323" max="4323" width="38.5703125" style="5" customWidth="1"/>
    <col min="4324" max="4328" width="10.28515625" style="5" customWidth="1"/>
    <col min="4329" max="4329" width="10" style="5"/>
    <col min="4330" max="4330" width="10.42578125" style="5" customWidth="1"/>
    <col min="4331" max="4578" width="10" style="5"/>
    <col min="4579" max="4579" width="38.5703125" style="5" customWidth="1"/>
    <col min="4580" max="4584" width="10.28515625" style="5" customWidth="1"/>
    <col min="4585" max="4585" width="10" style="5"/>
    <col min="4586" max="4586" width="10.42578125" style="5" customWidth="1"/>
    <col min="4587" max="4834" width="10" style="5"/>
    <col min="4835" max="4835" width="38.5703125" style="5" customWidth="1"/>
    <col min="4836" max="4840" width="10.28515625" style="5" customWidth="1"/>
    <col min="4841" max="4841" width="10" style="5"/>
    <col min="4842" max="4842" width="10.42578125" style="5" customWidth="1"/>
    <col min="4843" max="5090" width="10" style="5"/>
    <col min="5091" max="5091" width="38.5703125" style="5" customWidth="1"/>
    <col min="5092" max="5096" width="10.28515625" style="5" customWidth="1"/>
    <col min="5097" max="5097" width="10" style="5"/>
    <col min="5098" max="5098" width="10.42578125" style="5" customWidth="1"/>
    <col min="5099" max="5346" width="10" style="5"/>
    <col min="5347" max="5347" width="38.5703125" style="5" customWidth="1"/>
    <col min="5348" max="5352" width="10.28515625" style="5" customWidth="1"/>
    <col min="5353" max="5353" width="10" style="5"/>
    <col min="5354" max="5354" width="10.42578125" style="5" customWidth="1"/>
    <col min="5355" max="5602" width="10" style="5"/>
    <col min="5603" max="5603" width="38.5703125" style="5" customWidth="1"/>
    <col min="5604" max="5608" width="10.28515625" style="5" customWidth="1"/>
    <col min="5609" max="5609" width="10" style="5"/>
    <col min="5610" max="5610" width="10.42578125" style="5" customWidth="1"/>
    <col min="5611" max="5858" width="10" style="5"/>
    <col min="5859" max="5859" width="38.5703125" style="5" customWidth="1"/>
    <col min="5860" max="5864" width="10.28515625" style="5" customWidth="1"/>
    <col min="5865" max="5865" width="10" style="5"/>
    <col min="5866" max="5866" width="10.42578125" style="5" customWidth="1"/>
    <col min="5867" max="6114" width="10" style="5"/>
    <col min="6115" max="6115" width="38.5703125" style="5" customWidth="1"/>
    <col min="6116" max="6120" width="10.28515625" style="5" customWidth="1"/>
    <col min="6121" max="6121" width="10" style="5"/>
    <col min="6122" max="6122" width="10.42578125" style="5" customWidth="1"/>
    <col min="6123" max="6370" width="10" style="5"/>
    <col min="6371" max="6371" width="38.5703125" style="5" customWidth="1"/>
    <col min="6372" max="6376" width="10.28515625" style="5" customWidth="1"/>
    <col min="6377" max="6377" width="10" style="5"/>
    <col min="6378" max="6378" width="10.42578125" style="5" customWidth="1"/>
    <col min="6379" max="6626" width="10" style="5"/>
    <col min="6627" max="6627" width="38.5703125" style="5" customWidth="1"/>
    <col min="6628" max="6632" width="10.28515625" style="5" customWidth="1"/>
    <col min="6633" max="6633" width="10" style="5"/>
    <col min="6634" max="6634" width="10.42578125" style="5" customWidth="1"/>
    <col min="6635" max="6882" width="10" style="5"/>
    <col min="6883" max="6883" width="38.5703125" style="5" customWidth="1"/>
    <col min="6884" max="6888" width="10.28515625" style="5" customWidth="1"/>
    <col min="6889" max="6889" width="10" style="5"/>
    <col min="6890" max="6890" width="10.42578125" style="5" customWidth="1"/>
    <col min="6891" max="7138" width="10" style="5"/>
    <col min="7139" max="7139" width="38.5703125" style="5" customWidth="1"/>
    <col min="7140" max="7144" width="10.28515625" style="5" customWidth="1"/>
    <col min="7145" max="7145" width="10" style="5"/>
    <col min="7146" max="7146" width="10.42578125" style="5" customWidth="1"/>
    <col min="7147" max="7394" width="10" style="5"/>
    <col min="7395" max="7395" width="38.5703125" style="5" customWidth="1"/>
    <col min="7396" max="7400" width="10.28515625" style="5" customWidth="1"/>
    <col min="7401" max="7401" width="10" style="5"/>
    <col min="7402" max="7402" width="10.42578125" style="5" customWidth="1"/>
    <col min="7403" max="7650" width="10" style="5"/>
    <col min="7651" max="7651" width="38.5703125" style="5" customWidth="1"/>
    <col min="7652" max="7656" width="10.28515625" style="5" customWidth="1"/>
    <col min="7657" max="7657" width="10" style="5"/>
    <col min="7658" max="7658" width="10.42578125" style="5" customWidth="1"/>
    <col min="7659" max="7906" width="10" style="5"/>
    <col min="7907" max="7907" width="38.5703125" style="5" customWidth="1"/>
    <col min="7908" max="7912" width="10.28515625" style="5" customWidth="1"/>
    <col min="7913" max="7913" width="10" style="5"/>
    <col min="7914" max="7914" width="10.42578125" style="5" customWidth="1"/>
    <col min="7915" max="8162" width="10" style="5"/>
    <col min="8163" max="8163" width="38.5703125" style="5" customWidth="1"/>
    <col min="8164" max="8168" width="10.28515625" style="5" customWidth="1"/>
    <col min="8169" max="8169" width="10" style="5"/>
    <col min="8170" max="8170" width="10.42578125" style="5" customWidth="1"/>
    <col min="8171" max="8418" width="10" style="5"/>
    <col min="8419" max="8419" width="38.5703125" style="5" customWidth="1"/>
    <col min="8420" max="8424" width="10.28515625" style="5" customWidth="1"/>
    <col min="8425" max="8425" width="10" style="5"/>
    <col min="8426" max="8426" width="10.42578125" style="5" customWidth="1"/>
    <col min="8427" max="8674" width="10" style="5"/>
    <col min="8675" max="8675" width="38.5703125" style="5" customWidth="1"/>
    <col min="8676" max="8680" width="10.28515625" style="5" customWidth="1"/>
    <col min="8681" max="8681" width="10" style="5"/>
    <col min="8682" max="8682" width="10.42578125" style="5" customWidth="1"/>
    <col min="8683" max="8930" width="10" style="5"/>
    <col min="8931" max="8931" width="38.5703125" style="5" customWidth="1"/>
    <col min="8932" max="8936" width="10.28515625" style="5" customWidth="1"/>
    <col min="8937" max="8937" width="10" style="5"/>
    <col min="8938" max="8938" width="10.42578125" style="5" customWidth="1"/>
    <col min="8939" max="9186" width="10" style="5"/>
    <col min="9187" max="9187" width="38.5703125" style="5" customWidth="1"/>
    <col min="9188" max="9192" width="10.28515625" style="5" customWidth="1"/>
    <col min="9193" max="9193" width="10" style="5"/>
    <col min="9194" max="9194" width="10.42578125" style="5" customWidth="1"/>
    <col min="9195" max="9442" width="10" style="5"/>
    <col min="9443" max="9443" width="38.5703125" style="5" customWidth="1"/>
    <col min="9444" max="9448" width="10.28515625" style="5" customWidth="1"/>
    <col min="9449" max="9449" width="10" style="5"/>
    <col min="9450" max="9450" width="10.42578125" style="5" customWidth="1"/>
    <col min="9451" max="9698" width="10" style="5"/>
    <col min="9699" max="9699" width="38.5703125" style="5" customWidth="1"/>
    <col min="9700" max="9704" width="10.28515625" style="5" customWidth="1"/>
    <col min="9705" max="9705" width="10" style="5"/>
    <col min="9706" max="9706" width="10.42578125" style="5" customWidth="1"/>
    <col min="9707" max="9954" width="10" style="5"/>
    <col min="9955" max="9955" width="38.5703125" style="5" customWidth="1"/>
    <col min="9956" max="9960" width="10.28515625" style="5" customWidth="1"/>
    <col min="9961" max="9961" width="10" style="5"/>
    <col min="9962" max="9962" width="10.42578125" style="5" customWidth="1"/>
    <col min="9963" max="10210" width="10" style="5"/>
    <col min="10211" max="10211" width="38.5703125" style="5" customWidth="1"/>
    <col min="10212" max="10216" width="10.28515625" style="5" customWidth="1"/>
    <col min="10217" max="10217" width="10" style="5"/>
    <col min="10218" max="10218" width="10.42578125" style="5" customWidth="1"/>
    <col min="10219" max="10466" width="10" style="5"/>
    <col min="10467" max="10467" width="38.5703125" style="5" customWidth="1"/>
    <col min="10468" max="10472" width="10.28515625" style="5" customWidth="1"/>
    <col min="10473" max="10473" width="10" style="5"/>
    <col min="10474" max="10474" width="10.42578125" style="5" customWidth="1"/>
    <col min="10475" max="10722" width="10" style="5"/>
    <col min="10723" max="10723" width="38.5703125" style="5" customWidth="1"/>
    <col min="10724" max="10728" width="10.28515625" style="5" customWidth="1"/>
    <col min="10729" max="10729" width="10" style="5"/>
    <col min="10730" max="10730" width="10.42578125" style="5" customWidth="1"/>
    <col min="10731" max="10978" width="10" style="5"/>
    <col min="10979" max="10979" width="38.5703125" style="5" customWidth="1"/>
    <col min="10980" max="10984" width="10.28515625" style="5" customWidth="1"/>
    <col min="10985" max="10985" width="10" style="5"/>
    <col min="10986" max="10986" width="10.42578125" style="5" customWidth="1"/>
    <col min="10987" max="11234" width="10" style="5"/>
    <col min="11235" max="11235" width="38.5703125" style="5" customWidth="1"/>
    <col min="11236" max="11240" width="10.28515625" style="5" customWidth="1"/>
    <col min="11241" max="11241" width="10" style="5"/>
    <col min="11242" max="11242" width="10.42578125" style="5" customWidth="1"/>
    <col min="11243" max="11490" width="10" style="5"/>
    <col min="11491" max="11491" width="38.5703125" style="5" customWidth="1"/>
    <col min="11492" max="11496" width="10.28515625" style="5" customWidth="1"/>
    <col min="11497" max="11497" width="10" style="5"/>
    <col min="11498" max="11498" width="10.42578125" style="5" customWidth="1"/>
    <col min="11499" max="11746" width="10" style="5"/>
    <col min="11747" max="11747" width="38.5703125" style="5" customWidth="1"/>
    <col min="11748" max="11752" width="10.28515625" style="5" customWidth="1"/>
    <col min="11753" max="11753" width="10" style="5"/>
    <col min="11754" max="11754" width="10.42578125" style="5" customWidth="1"/>
    <col min="11755" max="12002" width="10" style="5"/>
    <col min="12003" max="12003" width="38.5703125" style="5" customWidth="1"/>
    <col min="12004" max="12008" width="10.28515625" style="5" customWidth="1"/>
    <col min="12009" max="12009" width="10" style="5"/>
    <col min="12010" max="12010" width="10.42578125" style="5" customWidth="1"/>
    <col min="12011" max="12258" width="10" style="5"/>
    <col min="12259" max="12259" width="38.5703125" style="5" customWidth="1"/>
    <col min="12260" max="12264" width="10.28515625" style="5" customWidth="1"/>
    <col min="12265" max="12265" width="10" style="5"/>
    <col min="12266" max="12266" width="10.42578125" style="5" customWidth="1"/>
    <col min="12267" max="12514" width="10" style="5"/>
    <col min="12515" max="12515" width="38.5703125" style="5" customWidth="1"/>
    <col min="12516" max="12520" width="10.28515625" style="5" customWidth="1"/>
    <col min="12521" max="12521" width="10" style="5"/>
    <col min="12522" max="12522" width="10.42578125" style="5" customWidth="1"/>
    <col min="12523" max="12770" width="10" style="5"/>
    <col min="12771" max="12771" width="38.5703125" style="5" customWidth="1"/>
    <col min="12772" max="12776" width="10.28515625" style="5" customWidth="1"/>
    <col min="12777" max="12777" width="10" style="5"/>
    <col min="12778" max="12778" width="10.42578125" style="5" customWidth="1"/>
    <col min="12779" max="13026" width="10" style="5"/>
    <col min="13027" max="13027" width="38.5703125" style="5" customWidth="1"/>
    <col min="13028" max="13032" width="10.28515625" style="5" customWidth="1"/>
    <col min="13033" max="13033" width="10" style="5"/>
    <col min="13034" max="13034" width="10.42578125" style="5" customWidth="1"/>
    <col min="13035" max="13282" width="10" style="5"/>
    <col min="13283" max="13283" width="38.5703125" style="5" customWidth="1"/>
    <col min="13284" max="13288" width="10.28515625" style="5" customWidth="1"/>
    <col min="13289" max="13289" width="10" style="5"/>
    <col min="13290" max="13290" width="10.42578125" style="5" customWidth="1"/>
    <col min="13291" max="13538" width="10" style="5"/>
    <col min="13539" max="13539" width="38.5703125" style="5" customWidth="1"/>
    <col min="13540" max="13544" width="10.28515625" style="5" customWidth="1"/>
    <col min="13545" max="13545" width="10" style="5"/>
    <col min="13546" max="13546" width="10.42578125" style="5" customWidth="1"/>
    <col min="13547" max="13794" width="10" style="5"/>
    <col min="13795" max="13795" width="38.5703125" style="5" customWidth="1"/>
    <col min="13796" max="13800" width="10.28515625" style="5" customWidth="1"/>
    <col min="13801" max="13801" width="10" style="5"/>
    <col min="13802" max="13802" width="10.42578125" style="5" customWidth="1"/>
    <col min="13803" max="14050" width="10" style="5"/>
    <col min="14051" max="14051" width="38.5703125" style="5" customWidth="1"/>
    <col min="14052" max="14056" width="10.28515625" style="5" customWidth="1"/>
    <col min="14057" max="14057" width="10" style="5"/>
    <col min="14058" max="14058" width="10.42578125" style="5" customWidth="1"/>
    <col min="14059" max="14306" width="10" style="5"/>
    <col min="14307" max="14307" width="38.5703125" style="5" customWidth="1"/>
    <col min="14308" max="14312" width="10.28515625" style="5" customWidth="1"/>
    <col min="14313" max="14313" width="10" style="5"/>
    <col min="14314" max="14314" width="10.42578125" style="5" customWidth="1"/>
    <col min="14315" max="14562" width="10" style="5"/>
    <col min="14563" max="14563" width="38.5703125" style="5" customWidth="1"/>
    <col min="14564" max="14568" width="10.28515625" style="5" customWidth="1"/>
    <col min="14569" max="14569" width="10" style="5"/>
    <col min="14570" max="14570" width="10.42578125" style="5" customWidth="1"/>
    <col min="14571" max="14818" width="10" style="5"/>
    <col min="14819" max="14819" width="38.5703125" style="5" customWidth="1"/>
    <col min="14820" max="14824" width="10.28515625" style="5" customWidth="1"/>
    <col min="14825" max="14825" width="10" style="5"/>
    <col min="14826" max="14826" width="10.42578125" style="5" customWidth="1"/>
    <col min="14827" max="15074" width="10" style="5"/>
    <col min="15075" max="15075" width="38.5703125" style="5" customWidth="1"/>
    <col min="15076" max="15080" width="10.28515625" style="5" customWidth="1"/>
    <col min="15081" max="15081" width="10" style="5"/>
    <col min="15082" max="15082" width="10.42578125" style="5" customWidth="1"/>
    <col min="15083" max="15330" width="10" style="5"/>
    <col min="15331" max="15331" width="38.5703125" style="5" customWidth="1"/>
    <col min="15332" max="15336" width="10.28515625" style="5" customWidth="1"/>
    <col min="15337" max="15337" width="10" style="5"/>
    <col min="15338" max="15338" width="10.42578125" style="5" customWidth="1"/>
    <col min="15339" max="15586" width="10" style="5"/>
    <col min="15587" max="15587" width="38.5703125" style="5" customWidth="1"/>
    <col min="15588" max="15592" width="10.28515625" style="5" customWidth="1"/>
    <col min="15593" max="15593" width="10" style="5"/>
    <col min="15594" max="15594" width="10.42578125" style="5" customWidth="1"/>
    <col min="15595" max="15842" width="10" style="5"/>
    <col min="15843" max="15843" width="38.5703125" style="5" customWidth="1"/>
    <col min="15844" max="15848" width="10.28515625" style="5" customWidth="1"/>
    <col min="15849" max="15849" width="10" style="5"/>
    <col min="15850" max="15850" width="10.42578125" style="5" customWidth="1"/>
    <col min="15851" max="16098" width="10" style="5"/>
    <col min="16099" max="16099" width="38.5703125" style="5" customWidth="1"/>
    <col min="16100" max="16104" width="10.28515625" style="5" customWidth="1"/>
    <col min="16105" max="16105" width="10" style="5"/>
    <col min="16106" max="16106" width="10.42578125" style="5" customWidth="1"/>
    <col min="16107" max="16384" width="10" style="5"/>
  </cols>
  <sheetData>
    <row r="1" spans="1:30" s="2" customFormat="1" ht="18.75" x14ac:dyDescent="0.3">
      <c r="A1" s="1" t="s">
        <v>51</v>
      </c>
    </row>
    <row r="2" spans="1:30" s="3" customFormat="1" ht="15.75" customHeight="1" x14ac:dyDescent="0.25">
      <c r="A2" s="90" t="s">
        <v>49</v>
      </c>
      <c r="B2" s="91"/>
      <c r="C2" s="91"/>
      <c r="D2" s="91"/>
      <c r="E2" s="91"/>
      <c r="F2" s="91"/>
      <c r="G2" s="91"/>
      <c r="H2" s="91"/>
      <c r="I2" s="91"/>
      <c r="J2" s="91"/>
      <c r="K2" s="91"/>
      <c r="L2" s="91"/>
      <c r="M2" s="91"/>
      <c r="N2" s="91"/>
      <c r="O2" s="91"/>
      <c r="P2" s="91"/>
      <c r="Q2" s="91"/>
      <c r="T2" s="4"/>
    </row>
    <row r="3" spans="1:30" s="3" customFormat="1" ht="28.5" customHeight="1" x14ac:dyDescent="0.25">
      <c r="A3" s="91"/>
      <c r="B3" s="91"/>
      <c r="C3" s="91"/>
      <c r="D3" s="91"/>
      <c r="E3" s="91"/>
      <c r="F3" s="91"/>
      <c r="G3" s="91"/>
      <c r="H3" s="91"/>
      <c r="I3" s="91"/>
      <c r="J3" s="91"/>
      <c r="K3" s="91"/>
      <c r="L3" s="91"/>
      <c r="M3" s="91"/>
      <c r="N3" s="91"/>
      <c r="O3" s="91"/>
      <c r="P3" s="91"/>
      <c r="Q3" s="91"/>
      <c r="T3" s="4"/>
    </row>
    <row r="4" spans="1:30" ht="15" hidden="1" customHeight="1" x14ac:dyDescent="0.25">
      <c r="A4" s="91"/>
      <c r="B4" s="91"/>
      <c r="C4" s="91"/>
      <c r="D4" s="91"/>
      <c r="E4" s="91"/>
      <c r="F4" s="91"/>
      <c r="G4" s="91"/>
      <c r="H4" s="91"/>
      <c r="I4" s="91"/>
      <c r="J4" s="91"/>
      <c r="K4" s="91"/>
      <c r="L4" s="91"/>
      <c r="M4" s="91"/>
      <c r="N4" s="91"/>
      <c r="O4" s="91"/>
      <c r="P4" s="91"/>
      <c r="Q4" s="91"/>
    </row>
    <row r="5" spans="1:30" x14ac:dyDescent="0.25">
      <c r="A5" s="92"/>
      <c r="B5" s="92"/>
      <c r="C5" s="92"/>
      <c r="D5" s="92"/>
      <c r="E5" s="92"/>
      <c r="F5" s="92"/>
      <c r="G5" s="92"/>
      <c r="H5" s="92"/>
      <c r="I5" s="92"/>
      <c r="J5" s="92"/>
      <c r="K5" s="92"/>
      <c r="L5" s="92"/>
      <c r="M5" s="92"/>
      <c r="N5" s="92"/>
      <c r="O5" s="92"/>
      <c r="P5" s="92"/>
      <c r="Q5" s="92"/>
    </row>
    <row r="6" spans="1:30" ht="21.75" customHeight="1" x14ac:dyDescent="0.25">
      <c r="A6" s="92"/>
      <c r="B6" s="92"/>
      <c r="C6" s="92"/>
      <c r="D6" s="92"/>
      <c r="E6" s="92"/>
      <c r="F6" s="92"/>
      <c r="G6" s="92"/>
      <c r="H6" s="92"/>
      <c r="I6" s="92"/>
      <c r="J6" s="92"/>
      <c r="K6" s="92"/>
      <c r="L6" s="92"/>
      <c r="M6" s="92"/>
      <c r="N6" s="92"/>
      <c r="O6" s="92"/>
      <c r="P6" s="92"/>
      <c r="Q6" s="92"/>
    </row>
    <row r="7" spans="1:30" s="7" customFormat="1" ht="16.5" thickBot="1" x14ac:dyDescent="0.3">
      <c r="A7" s="6"/>
      <c r="B7" s="6"/>
      <c r="C7" s="6"/>
      <c r="D7" s="6"/>
      <c r="E7" s="6"/>
      <c r="F7" s="6"/>
      <c r="G7" s="6"/>
      <c r="H7" s="6"/>
      <c r="I7" s="6"/>
      <c r="J7" s="6"/>
      <c r="K7" s="6"/>
      <c r="L7" s="6"/>
      <c r="M7" s="6"/>
      <c r="N7" s="6"/>
      <c r="O7" s="6"/>
      <c r="P7" s="6"/>
      <c r="Q7" s="6"/>
    </row>
    <row r="8" spans="1:30" s="7" customFormat="1" ht="17.25" thickTop="1" thickBot="1" x14ac:dyDescent="0.3">
      <c r="A8" s="8" t="s">
        <v>43</v>
      </c>
      <c r="B8" s="71"/>
      <c r="C8" s="72"/>
      <c r="D8" s="73"/>
      <c r="F8" s="6"/>
      <c r="G8" s="6"/>
      <c r="H8" s="6"/>
      <c r="I8" s="6"/>
      <c r="J8" s="6"/>
      <c r="K8" s="6"/>
      <c r="L8" s="6"/>
      <c r="M8" s="6"/>
      <c r="N8" s="6"/>
      <c r="O8" s="6"/>
      <c r="P8" s="6"/>
      <c r="Q8" s="6"/>
    </row>
    <row r="9" spans="1:30" s="7" customFormat="1" ht="17.25" thickTop="1" thickBot="1" x14ac:dyDescent="0.3">
      <c r="A9" s="8" t="s">
        <v>44</v>
      </c>
      <c r="B9" s="71"/>
      <c r="C9" s="72"/>
      <c r="D9" s="73"/>
      <c r="F9" s="6"/>
      <c r="G9" s="6"/>
      <c r="H9" s="6"/>
      <c r="I9" s="6"/>
      <c r="J9" s="6"/>
      <c r="K9" s="6"/>
      <c r="L9" s="6"/>
      <c r="M9" s="6"/>
      <c r="N9" s="6"/>
      <c r="O9" s="6"/>
      <c r="P9" s="6"/>
      <c r="Q9" s="6"/>
    </row>
    <row r="10" spans="1:30" s="7" customFormat="1" ht="15.75" customHeight="1" thickTop="1" thickBot="1" x14ac:dyDescent="0.3">
      <c r="A10" s="9" t="s">
        <v>45</v>
      </c>
      <c r="B10" s="71"/>
      <c r="C10" s="72"/>
      <c r="D10" s="73"/>
      <c r="F10" s="6"/>
      <c r="G10" s="6"/>
      <c r="H10" s="6"/>
      <c r="I10" s="6"/>
      <c r="J10" s="6"/>
      <c r="K10" s="6"/>
      <c r="L10" s="6"/>
      <c r="M10" s="6"/>
      <c r="N10" s="6"/>
      <c r="O10" s="6"/>
      <c r="P10" s="6"/>
      <c r="Q10" s="6"/>
    </row>
    <row r="11" spans="1:30" s="7" customFormat="1" ht="16.5" thickTop="1" x14ac:dyDescent="0.25">
      <c r="A11" s="6"/>
      <c r="B11" s="6"/>
      <c r="C11" s="6"/>
      <c r="D11" s="6"/>
      <c r="E11" s="6"/>
      <c r="F11" s="6"/>
      <c r="G11" s="6"/>
      <c r="H11" s="6"/>
      <c r="I11" s="6"/>
      <c r="J11" s="6"/>
      <c r="K11" s="6"/>
      <c r="L11" s="6"/>
      <c r="M11" s="6"/>
      <c r="N11" s="6"/>
      <c r="O11" s="6"/>
      <c r="P11" s="6"/>
      <c r="Q11" s="6"/>
    </row>
    <row r="12" spans="1:30" ht="16.149999999999999" customHeight="1" x14ac:dyDescent="0.25"/>
    <row r="13" spans="1:30" x14ac:dyDescent="0.25">
      <c r="A13" s="77" t="s">
        <v>9</v>
      </c>
      <c r="B13" s="78"/>
      <c r="C13" s="78"/>
      <c r="D13" s="78"/>
      <c r="E13" s="78"/>
      <c r="F13" s="78"/>
      <c r="G13" s="78"/>
      <c r="H13" s="78"/>
      <c r="I13" s="78"/>
      <c r="J13" s="78"/>
      <c r="K13" s="78"/>
      <c r="L13" s="78"/>
      <c r="M13" s="78"/>
      <c r="N13" s="78"/>
      <c r="O13" s="78"/>
      <c r="P13" s="78"/>
      <c r="Q13" s="78"/>
      <c r="R13" s="78"/>
      <c r="S13" s="78"/>
      <c r="T13" s="78"/>
      <c r="U13" s="78"/>
      <c r="V13" s="78"/>
      <c r="W13" s="78"/>
      <c r="X13" s="78"/>
      <c r="Y13" s="78"/>
      <c r="Z13" s="79"/>
    </row>
    <row r="14" spans="1:30" s="12" customFormat="1" ht="17.25" customHeight="1" x14ac:dyDescent="0.25">
      <c r="A14" s="11" t="s">
        <v>13</v>
      </c>
      <c r="B14" s="11">
        <v>0</v>
      </c>
      <c r="C14" s="11">
        <v>1</v>
      </c>
      <c r="D14" s="11">
        <v>2</v>
      </c>
      <c r="E14" s="11">
        <v>3</v>
      </c>
      <c r="F14" s="11">
        <v>4</v>
      </c>
      <c r="G14" s="11">
        <v>5</v>
      </c>
      <c r="H14" s="11">
        <v>6</v>
      </c>
      <c r="I14" s="11">
        <v>7</v>
      </c>
      <c r="J14" s="11">
        <v>8</v>
      </c>
      <c r="K14" s="11">
        <v>9</v>
      </c>
      <c r="L14" s="11">
        <v>10</v>
      </c>
      <c r="M14" s="11">
        <v>11</v>
      </c>
      <c r="N14" s="11">
        <v>12</v>
      </c>
      <c r="O14" s="11">
        <v>13</v>
      </c>
      <c r="P14" s="11">
        <v>14</v>
      </c>
      <c r="Q14" s="11">
        <v>15</v>
      </c>
      <c r="R14" s="11">
        <v>16</v>
      </c>
      <c r="S14" s="11">
        <v>17</v>
      </c>
      <c r="T14" s="11">
        <v>18</v>
      </c>
      <c r="U14" s="11">
        <v>19</v>
      </c>
      <c r="V14" s="11">
        <v>20</v>
      </c>
      <c r="W14" s="11">
        <v>21</v>
      </c>
      <c r="X14" s="11">
        <v>22</v>
      </c>
      <c r="Y14" s="11">
        <v>23</v>
      </c>
      <c r="Z14" s="11">
        <v>24</v>
      </c>
      <c r="AA14" s="74" t="s">
        <v>52</v>
      </c>
      <c r="AB14" s="75"/>
      <c r="AC14" s="75"/>
      <c r="AD14" s="75"/>
    </row>
    <row r="15" spans="1:30" s="16" customFormat="1" x14ac:dyDescent="0.25">
      <c r="A15" s="13" t="s">
        <v>22</v>
      </c>
      <c r="B15" s="14">
        <f>B40</f>
        <v>0</v>
      </c>
      <c r="C15" s="14">
        <f>C40</f>
        <v>0</v>
      </c>
      <c r="D15" s="14">
        <f>D40</f>
        <v>0</v>
      </c>
      <c r="E15" s="14">
        <f>E40</f>
        <v>0</v>
      </c>
      <c r="F15" s="14">
        <f>F40</f>
        <v>0</v>
      </c>
      <c r="G15" s="15"/>
      <c r="H15" s="15"/>
      <c r="I15" s="15"/>
      <c r="J15" s="15"/>
      <c r="K15" s="15"/>
      <c r="L15" s="15"/>
      <c r="M15" s="15"/>
      <c r="N15" s="15"/>
      <c r="O15" s="15"/>
      <c r="P15" s="15"/>
      <c r="Q15" s="15"/>
      <c r="R15" s="15"/>
      <c r="S15" s="15"/>
      <c r="T15" s="15"/>
      <c r="U15" s="15"/>
      <c r="V15" s="15"/>
      <c r="W15" s="15"/>
      <c r="X15" s="15"/>
      <c r="Y15" s="15"/>
      <c r="Z15" s="15"/>
      <c r="AA15" s="76"/>
      <c r="AB15" s="75"/>
      <c r="AC15" s="75"/>
      <c r="AD15" s="75"/>
    </row>
    <row r="16" spans="1:30" s="18" customFormat="1" x14ac:dyDescent="0.25">
      <c r="A16" s="13" t="s">
        <v>23</v>
      </c>
      <c r="B16" s="17">
        <f>B88</f>
        <v>0</v>
      </c>
      <c r="C16" s="17">
        <f>C88</f>
        <v>0</v>
      </c>
      <c r="D16" s="17">
        <f t="shared" ref="D16:Y16" si="0">D88</f>
        <v>0</v>
      </c>
      <c r="E16" s="17">
        <f t="shared" si="0"/>
        <v>0</v>
      </c>
      <c r="F16" s="17">
        <f t="shared" si="0"/>
        <v>0</v>
      </c>
      <c r="G16" s="17">
        <f t="shared" si="0"/>
        <v>0</v>
      </c>
      <c r="H16" s="17">
        <f t="shared" si="0"/>
        <v>0</v>
      </c>
      <c r="I16" s="17">
        <f t="shared" si="0"/>
        <v>0</v>
      </c>
      <c r="J16" s="17">
        <f t="shared" si="0"/>
        <v>0</v>
      </c>
      <c r="K16" s="17">
        <f t="shared" si="0"/>
        <v>0</v>
      </c>
      <c r="L16" s="17">
        <f t="shared" si="0"/>
        <v>0</v>
      </c>
      <c r="M16" s="17">
        <f t="shared" si="0"/>
        <v>0</v>
      </c>
      <c r="N16" s="17">
        <f t="shared" si="0"/>
        <v>0</v>
      </c>
      <c r="O16" s="17">
        <f t="shared" si="0"/>
        <v>0</v>
      </c>
      <c r="P16" s="17">
        <f t="shared" si="0"/>
        <v>0</v>
      </c>
      <c r="Q16" s="17">
        <f t="shared" si="0"/>
        <v>0</v>
      </c>
      <c r="R16" s="17">
        <f t="shared" si="0"/>
        <v>0</v>
      </c>
      <c r="S16" s="17">
        <f t="shared" si="0"/>
        <v>0</v>
      </c>
      <c r="T16" s="17">
        <f t="shared" si="0"/>
        <v>0</v>
      </c>
      <c r="U16" s="17">
        <f t="shared" si="0"/>
        <v>0</v>
      </c>
      <c r="V16" s="17">
        <f t="shared" si="0"/>
        <v>0</v>
      </c>
      <c r="W16" s="17">
        <f t="shared" si="0"/>
        <v>0</v>
      </c>
      <c r="X16" s="17">
        <f t="shared" si="0"/>
        <v>0</v>
      </c>
      <c r="Y16" s="17">
        <f t="shared" si="0"/>
        <v>0</v>
      </c>
      <c r="Z16" s="17">
        <f t="shared" ref="Z16" si="1">Z88</f>
        <v>0</v>
      </c>
      <c r="AA16" s="76"/>
      <c r="AB16" s="75"/>
      <c r="AC16" s="75"/>
      <c r="AD16" s="75"/>
    </row>
    <row r="17" spans="1:30" s="18" customFormat="1" ht="17.25" customHeight="1" x14ac:dyDescent="0.25">
      <c r="A17" s="13" t="s">
        <v>24</v>
      </c>
      <c r="B17" s="17">
        <f>B70</f>
        <v>0</v>
      </c>
      <c r="C17" s="17">
        <f>C70</f>
        <v>0</v>
      </c>
      <c r="D17" s="17">
        <f t="shared" ref="D17:Y17" si="2">D70</f>
        <v>0</v>
      </c>
      <c r="E17" s="17">
        <f t="shared" si="2"/>
        <v>0</v>
      </c>
      <c r="F17" s="17">
        <f t="shared" si="2"/>
        <v>0</v>
      </c>
      <c r="G17" s="17">
        <f t="shared" si="2"/>
        <v>0</v>
      </c>
      <c r="H17" s="17">
        <f t="shared" si="2"/>
        <v>0</v>
      </c>
      <c r="I17" s="17">
        <f t="shared" si="2"/>
        <v>0</v>
      </c>
      <c r="J17" s="17">
        <f t="shared" si="2"/>
        <v>0</v>
      </c>
      <c r="K17" s="17">
        <f t="shared" si="2"/>
        <v>0</v>
      </c>
      <c r="L17" s="17">
        <f t="shared" si="2"/>
        <v>0</v>
      </c>
      <c r="M17" s="17">
        <f t="shared" si="2"/>
        <v>0</v>
      </c>
      <c r="N17" s="17">
        <f t="shared" si="2"/>
        <v>0</v>
      </c>
      <c r="O17" s="17">
        <f t="shared" si="2"/>
        <v>0</v>
      </c>
      <c r="P17" s="17">
        <f t="shared" si="2"/>
        <v>0</v>
      </c>
      <c r="Q17" s="17">
        <f t="shared" si="2"/>
        <v>0</v>
      </c>
      <c r="R17" s="17">
        <f t="shared" si="2"/>
        <v>0</v>
      </c>
      <c r="S17" s="17">
        <f t="shared" si="2"/>
        <v>0</v>
      </c>
      <c r="T17" s="17">
        <f t="shared" si="2"/>
        <v>0</v>
      </c>
      <c r="U17" s="17">
        <f t="shared" si="2"/>
        <v>0</v>
      </c>
      <c r="V17" s="17">
        <f t="shared" si="2"/>
        <v>0</v>
      </c>
      <c r="W17" s="17">
        <f t="shared" si="2"/>
        <v>0</v>
      </c>
      <c r="X17" s="17">
        <f t="shared" si="2"/>
        <v>0</v>
      </c>
      <c r="Y17" s="17">
        <f t="shared" si="2"/>
        <v>0</v>
      </c>
      <c r="Z17" s="17">
        <f t="shared" ref="Z17" si="3">Z70</f>
        <v>0</v>
      </c>
      <c r="AA17" s="19"/>
      <c r="AB17" s="20"/>
      <c r="AC17" s="20"/>
      <c r="AD17" s="20"/>
    </row>
    <row r="18" spans="1:30" s="18" customFormat="1" x14ac:dyDescent="0.25">
      <c r="A18" s="13" t="s">
        <v>6</v>
      </c>
      <c r="B18" s="14">
        <f>B16-B17</f>
        <v>0</v>
      </c>
      <c r="C18" s="14">
        <f t="shared" ref="C18:Y18" si="4">C16-C17</f>
        <v>0</v>
      </c>
      <c r="D18" s="14">
        <f t="shared" si="4"/>
        <v>0</v>
      </c>
      <c r="E18" s="14">
        <f t="shared" si="4"/>
        <v>0</v>
      </c>
      <c r="F18" s="14">
        <f t="shared" si="4"/>
        <v>0</v>
      </c>
      <c r="G18" s="14">
        <f t="shared" si="4"/>
        <v>0</v>
      </c>
      <c r="H18" s="14">
        <f t="shared" si="4"/>
        <v>0</v>
      </c>
      <c r="I18" s="14">
        <f t="shared" si="4"/>
        <v>0</v>
      </c>
      <c r="J18" s="14">
        <f t="shared" si="4"/>
        <v>0</v>
      </c>
      <c r="K18" s="14">
        <f t="shared" si="4"/>
        <v>0</v>
      </c>
      <c r="L18" s="14">
        <f t="shared" si="4"/>
        <v>0</v>
      </c>
      <c r="M18" s="14">
        <f t="shared" si="4"/>
        <v>0</v>
      </c>
      <c r="N18" s="14">
        <f t="shared" si="4"/>
        <v>0</v>
      </c>
      <c r="O18" s="14">
        <f t="shared" si="4"/>
        <v>0</v>
      </c>
      <c r="P18" s="14">
        <f t="shared" si="4"/>
        <v>0</v>
      </c>
      <c r="Q18" s="14">
        <f t="shared" si="4"/>
        <v>0</v>
      </c>
      <c r="R18" s="14">
        <f t="shared" si="4"/>
        <v>0</v>
      </c>
      <c r="S18" s="14">
        <f t="shared" si="4"/>
        <v>0</v>
      </c>
      <c r="T18" s="14">
        <f t="shared" si="4"/>
        <v>0</v>
      </c>
      <c r="U18" s="14">
        <f t="shared" si="4"/>
        <v>0</v>
      </c>
      <c r="V18" s="14">
        <f t="shared" si="4"/>
        <v>0</v>
      </c>
      <c r="W18" s="14">
        <f t="shared" si="4"/>
        <v>0</v>
      </c>
      <c r="X18" s="14">
        <f t="shared" si="4"/>
        <v>0</v>
      </c>
      <c r="Y18" s="14">
        <f t="shared" si="4"/>
        <v>0</v>
      </c>
      <c r="Z18" s="14">
        <f t="shared" ref="Z18" si="5">Z16-Z17</f>
        <v>0</v>
      </c>
      <c r="AA18" s="5"/>
      <c r="AB18" s="5"/>
      <c r="AC18" s="5"/>
      <c r="AD18" s="5"/>
    </row>
    <row r="19" spans="1:30" s="22" customFormat="1" ht="18" customHeight="1" x14ac:dyDescent="0.25">
      <c r="A19" s="13" t="s">
        <v>5</v>
      </c>
      <c r="B19" s="21">
        <f t="shared" ref="B19:Y19" si="6">1/((1+$D$24)^B14)</f>
        <v>1</v>
      </c>
      <c r="C19" s="21">
        <f t="shared" si="6"/>
        <v>0.92592592592592582</v>
      </c>
      <c r="D19" s="21">
        <f t="shared" si="6"/>
        <v>0.85733882030178321</v>
      </c>
      <c r="E19" s="21">
        <f t="shared" si="6"/>
        <v>0.79383224102016958</v>
      </c>
      <c r="F19" s="21">
        <f t="shared" si="6"/>
        <v>0.73502985279645328</v>
      </c>
      <c r="G19" s="21">
        <f t="shared" si="6"/>
        <v>0.68058319703375303</v>
      </c>
      <c r="H19" s="21">
        <f t="shared" si="6"/>
        <v>0.63016962688310452</v>
      </c>
      <c r="I19" s="21">
        <f t="shared" si="6"/>
        <v>0.58349039526213387</v>
      </c>
      <c r="J19" s="21">
        <f t="shared" si="6"/>
        <v>0.54026888450197574</v>
      </c>
      <c r="K19" s="21">
        <f t="shared" si="6"/>
        <v>0.50024896713145905</v>
      </c>
      <c r="L19" s="21">
        <f t="shared" si="6"/>
        <v>0.46319348808468425</v>
      </c>
      <c r="M19" s="21">
        <f t="shared" si="6"/>
        <v>0.42888285933767062</v>
      </c>
      <c r="N19" s="21">
        <f t="shared" si="6"/>
        <v>0.39711375864599124</v>
      </c>
      <c r="O19" s="21">
        <f t="shared" si="6"/>
        <v>0.36769792467221413</v>
      </c>
      <c r="P19" s="21">
        <f t="shared" si="6"/>
        <v>0.34046104136316119</v>
      </c>
      <c r="Q19" s="21">
        <f t="shared" si="6"/>
        <v>0.31524170496588994</v>
      </c>
      <c r="R19" s="21">
        <f t="shared" si="6"/>
        <v>0.29189046756100923</v>
      </c>
      <c r="S19" s="21">
        <f t="shared" si="6"/>
        <v>0.27026895144537894</v>
      </c>
      <c r="T19" s="21">
        <f t="shared" si="6"/>
        <v>0.25024902911609154</v>
      </c>
      <c r="U19" s="21">
        <f t="shared" si="6"/>
        <v>0.23171206399638106</v>
      </c>
      <c r="V19" s="21">
        <f t="shared" si="6"/>
        <v>0.21454820740405653</v>
      </c>
      <c r="W19" s="21">
        <f t="shared" si="6"/>
        <v>0.19865574759634863</v>
      </c>
      <c r="X19" s="21">
        <f t="shared" si="6"/>
        <v>0.18394050703365611</v>
      </c>
      <c r="Y19" s="21">
        <f t="shared" si="6"/>
        <v>0.17031528429042234</v>
      </c>
      <c r="Z19" s="21">
        <f t="shared" ref="Z19" si="7">1/((1+$D$24)^Z14)</f>
        <v>0.1576993373059466</v>
      </c>
    </row>
    <row r="20" spans="1:30" s="18" customFormat="1" ht="14.25" customHeight="1" thickBot="1" x14ac:dyDescent="0.3">
      <c r="A20" s="23" t="s">
        <v>4</v>
      </c>
      <c r="B20" s="24">
        <f t="shared" ref="B20:L20" si="8">+B18*B19</f>
        <v>0</v>
      </c>
      <c r="C20" s="24">
        <f t="shared" si="8"/>
        <v>0</v>
      </c>
      <c r="D20" s="24">
        <f t="shared" si="8"/>
        <v>0</v>
      </c>
      <c r="E20" s="24">
        <f t="shared" si="8"/>
        <v>0</v>
      </c>
      <c r="F20" s="24">
        <f t="shared" si="8"/>
        <v>0</v>
      </c>
      <c r="G20" s="24">
        <f t="shared" si="8"/>
        <v>0</v>
      </c>
      <c r="H20" s="24">
        <f t="shared" si="8"/>
        <v>0</v>
      </c>
      <c r="I20" s="24">
        <f t="shared" si="8"/>
        <v>0</v>
      </c>
      <c r="J20" s="24">
        <f t="shared" si="8"/>
        <v>0</v>
      </c>
      <c r="K20" s="24">
        <f t="shared" si="8"/>
        <v>0</v>
      </c>
      <c r="L20" s="24">
        <f t="shared" si="8"/>
        <v>0</v>
      </c>
      <c r="M20" s="24">
        <f t="shared" ref="M20:Y20" si="9">+M18*M19</f>
        <v>0</v>
      </c>
      <c r="N20" s="24">
        <f t="shared" si="9"/>
        <v>0</v>
      </c>
      <c r="O20" s="24">
        <f t="shared" si="9"/>
        <v>0</v>
      </c>
      <c r="P20" s="24">
        <f t="shared" si="9"/>
        <v>0</v>
      </c>
      <c r="Q20" s="24">
        <f t="shared" si="9"/>
        <v>0</v>
      </c>
      <c r="R20" s="24">
        <f t="shared" si="9"/>
        <v>0</v>
      </c>
      <c r="S20" s="24">
        <f t="shared" si="9"/>
        <v>0</v>
      </c>
      <c r="T20" s="24">
        <f t="shared" si="9"/>
        <v>0</v>
      </c>
      <c r="U20" s="24">
        <f t="shared" si="9"/>
        <v>0</v>
      </c>
      <c r="V20" s="24">
        <f t="shared" si="9"/>
        <v>0</v>
      </c>
      <c r="W20" s="24">
        <f t="shared" si="9"/>
        <v>0</v>
      </c>
      <c r="X20" s="24">
        <f t="shared" si="9"/>
        <v>0</v>
      </c>
      <c r="Y20" s="24">
        <f t="shared" si="9"/>
        <v>0</v>
      </c>
      <c r="Z20" s="24">
        <f t="shared" ref="Z20" si="10">+Z18*Z19</f>
        <v>0</v>
      </c>
    </row>
    <row r="21" spans="1:30" s="18" customFormat="1" ht="16.899999999999999" customHeight="1" thickTop="1" thickBot="1" x14ac:dyDescent="0.3">
      <c r="A21" s="25"/>
      <c r="B21" s="25"/>
      <c r="C21" s="25"/>
      <c r="D21" s="25"/>
      <c r="E21" s="26"/>
      <c r="F21" s="26"/>
      <c r="G21" s="26"/>
      <c r="H21" s="26"/>
    </row>
    <row r="22" spans="1:30" ht="16.5" thickTop="1" x14ac:dyDescent="0.25">
      <c r="A22" s="93" t="s">
        <v>10</v>
      </c>
      <c r="B22" s="72"/>
      <c r="C22" s="72"/>
      <c r="D22" s="73"/>
      <c r="F22" s="27"/>
    </row>
    <row r="23" spans="1:30" x14ac:dyDescent="0.25">
      <c r="A23" s="28" t="s">
        <v>7</v>
      </c>
      <c r="B23" s="29">
        <f>B15*B19+C15*C19+D15*D19+E15*E19+F15*F19</f>
        <v>0</v>
      </c>
      <c r="C23" s="30"/>
      <c r="D23" s="31"/>
    </row>
    <row r="24" spans="1:30" x14ac:dyDescent="0.25">
      <c r="A24" s="28" t="s">
        <v>3</v>
      </c>
      <c r="B24" s="32">
        <f>SUM(B20:Z20)</f>
        <v>0</v>
      </c>
      <c r="C24" s="30" t="s">
        <v>2</v>
      </c>
      <c r="D24" s="33">
        <v>0.08</v>
      </c>
      <c r="H24" s="34"/>
    </row>
    <row r="25" spans="1:30" s="3" customFormat="1" ht="16.5" thickBot="1" x14ac:dyDescent="0.3">
      <c r="A25" s="35" t="s">
        <v>1</v>
      </c>
      <c r="B25" s="36">
        <f>+B23-B24</f>
        <v>0</v>
      </c>
      <c r="C25" s="37"/>
      <c r="D25" s="38"/>
    </row>
    <row r="26" spans="1:30" ht="17.25" thickTop="1" thickBot="1" x14ac:dyDescent="0.3">
      <c r="A26" s="5"/>
      <c r="B26" s="27"/>
      <c r="F26" s="27"/>
    </row>
    <row r="27" spans="1:30" ht="16.5" thickTop="1" x14ac:dyDescent="0.25">
      <c r="A27" s="93" t="s">
        <v>30</v>
      </c>
      <c r="B27" s="94"/>
      <c r="F27" s="27"/>
    </row>
    <row r="28" spans="1:30" x14ac:dyDescent="0.25">
      <c r="A28" s="83" t="s">
        <v>31</v>
      </c>
      <c r="B28" s="84"/>
      <c r="C28" s="85"/>
      <c r="D28" s="39">
        <f>SUM(B41:F41)</f>
        <v>0</v>
      </c>
      <c r="F28" s="27"/>
    </row>
    <row r="29" spans="1:30" x14ac:dyDescent="0.25">
      <c r="A29" s="83" t="s">
        <v>37</v>
      </c>
      <c r="B29" s="84"/>
      <c r="C29" s="85"/>
      <c r="D29" s="40"/>
      <c r="G29" s="95" t="s">
        <v>39</v>
      </c>
      <c r="H29" s="96"/>
      <c r="I29" s="96"/>
      <c r="J29" s="96"/>
      <c r="K29" s="96"/>
      <c r="L29" s="96"/>
      <c r="M29" s="96"/>
      <c r="N29" s="96"/>
      <c r="O29" s="96"/>
      <c r="P29" s="96"/>
      <c r="Q29" s="96"/>
      <c r="R29" s="96"/>
    </row>
    <row r="30" spans="1:30" x14ac:dyDescent="0.25">
      <c r="A30" s="83" t="s">
        <v>38</v>
      </c>
      <c r="B30" s="84"/>
      <c r="C30" s="85"/>
      <c r="D30" s="39">
        <f>D28*D29</f>
        <v>0</v>
      </c>
      <c r="E30" s="41" t="str">
        <f>IF(B25&lt;D30,"ACHTUNG","OKAY")</f>
        <v>OKAY</v>
      </c>
      <c r="F30" s="27"/>
    </row>
    <row r="31" spans="1:30" x14ac:dyDescent="0.25">
      <c r="A31" s="83" t="s">
        <v>32</v>
      </c>
      <c r="B31" s="84"/>
      <c r="C31" s="85"/>
      <c r="D31" s="42"/>
      <c r="G31" s="86" t="s">
        <v>40</v>
      </c>
      <c r="H31" s="87"/>
      <c r="I31" s="87"/>
      <c r="J31" s="87"/>
      <c r="K31" s="87"/>
      <c r="L31" s="87"/>
      <c r="M31" s="87"/>
      <c r="N31" s="87"/>
      <c r="O31" s="87"/>
      <c r="P31" s="87"/>
      <c r="Q31" s="87"/>
      <c r="R31" s="87"/>
    </row>
    <row r="32" spans="1:30" x14ac:dyDescent="0.25">
      <c r="A32" s="83" t="s">
        <v>41</v>
      </c>
      <c r="B32" s="84"/>
      <c r="C32" s="85"/>
      <c r="D32" s="39">
        <f>D28-D30-D31</f>
        <v>0</v>
      </c>
      <c r="G32" s="87"/>
      <c r="H32" s="87"/>
      <c r="I32" s="87"/>
      <c r="J32" s="87"/>
      <c r="K32" s="87"/>
      <c r="L32" s="87"/>
      <c r="M32" s="87"/>
      <c r="N32" s="87"/>
      <c r="O32" s="87"/>
      <c r="P32" s="87"/>
      <c r="Q32" s="87"/>
      <c r="R32" s="87"/>
    </row>
    <row r="33" spans="1:21" s="44" customFormat="1" x14ac:dyDescent="0.25">
      <c r="A33" s="83" t="s">
        <v>42</v>
      </c>
      <c r="B33" s="84"/>
      <c r="C33" s="85"/>
      <c r="D33" s="43" t="e">
        <f>D32/D28</f>
        <v>#DIV/0!</v>
      </c>
      <c r="E33" s="6"/>
      <c r="F33" s="6"/>
      <c r="G33" s="6"/>
      <c r="H33" s="6"/>
      <c r="I33" s="6"/>
      <c r="J33" s="6"/>
      <c r="K33" s="6"/>
      <c r="L33" s="6"/>
      <c r="M33" s="6"/>
      <c r="N33" s="6"/>
      <c r="O33" s="6"/>
      <c r="P33" s="6"/>
      <c r="Q33" s="6"/>
      <c r="R33" s="6"/>
      <c r="S33" s="6"/>
      <c r="T33" s="6"/>
      <c r="U33" s="6"/>
    </row>
    <row r="34" spans="1:21" s="44" customFormat="1" ht="12.75" x14ac:dyDescent="0.2">
      <c r="A34" s="6"/>
      <c r="B34" s="6"/>
      <c r="C34" s="6"/>
      <c r="D34" s="6"/>
      <c r="E34" s="6"/>
      <c r="F34" s="6"/>
      <c r="S34" s="6"/>
      <c r="T34" s="6"/>
      <c r="U34" s="6"/>
    </row>
    <row r="35" spans="1:21" s="44" customFormat="1" ht="12.75" x14ac:dyDescent="0.2">
      <c r="A35" s="6"/>
      <c r="B35" s="6"/>
      <c r="C35" s="6"/>
      <c r="D35" s="6"/>
      <c r="E35" s="6"/>
      <c r="F35" s="6"/>
      <c r="S35" s="6"/>
      <c r="T35" s="6"/>
      <c r="U35" s="6"/>
    </row>
    <row r="36" spans="1:21" s="44" customFormat="1" ht="12.75" x14ac:dyDescent="0.2">
      <c r="A36" s="6"/>
      <c r="B36" s="6"/>
      <c r="C36" s="6"/>
      <c r="D36" s="6"/>
      <c r="E36" s="6"/>
      <c r="F36" s="6"/>
      <c r="S36" s="6"/>
      <c r="T36" s="6"/>
      <c r="U36" s="6"/>
    </row>
    <row r="37" spans="1:21" ht="16.5" thickBot="1" x14ac:dyDescent="0.3">
      <c r="A37" s="45"/>
      <c r="B37" s="46"/>
      <c r="C37" s="46"/>
      <c r="D37" s="46"/>
      <c r="E37" s="46"/>
      <c r="F37" s="46"/>
    </row>
    <row r="38" spans="1:21" ht="16.149999999999999" customHeight="1" thickTop="1" x14ac:dyDescent="0.25">
      <c r="A38" s="80" t="s">
        <v>11</v>
      </c>
      <c r="B38" s="81"/>
      <c r="C38" s="81"/>
      <c r="D38" s="81"/>
      <c r="E38" s="81"/>
      <c r="F38" s="82"/>
    </row>
    <row r="39" spans="1:21" x14ac:dyDescent="0.25">
      <c r="A39" s="47" t="s">
        <v>13</v>
      </c>
      <c r="B39" s="48">
        <v>0</v>
      </c>
      <c r="C39" s="48">
        <v>1</v>
      </c>
      <c r="D39" s="48">
        <v>2</v>
      </c>
      <c r="E39" s="48">
        <v>3</v>
      </c>
      <c r="F39" s="48">
        <v>4</v>
      </c>
      <c r="S39" s="3"/>
    </row>
    <row r="40" spans="1:21" ht="16.899999999999999" customHeight="1" x14ac:dyDescent="0.25">
      <c r="A40" s="13" t="s">
        <v>22</v>
      </c>
      <c r="B40" s="49">
        <f>B41+B42</f>
        <v>0</v>
      </c>
      <c r="C40" s="49">
        <f t="shared" ref="C40:E40" si="11">C41+C42</f>
        <v>0</v>
      </c>
      <c r="D40" s="49">
        <f t="shared" si="11"/>
        <v>0</v>
      </c>
      <c r="E40" s="49">
        <f t="shared" si="11"/>
        <v>0</v>
      </c>
      <c r="F40" s="49">
        <f t="shared" ref="F40" si="12">F41+F42</f>
        <v>0</v>
      </c>
    </row>
    <row r="41" spans="1:21" x14ac:dyDescent="0.25">
      <c r="A41" s="50" t="s">
        <v>8</v>
      </c>
      <c r="B41" s="42"/>
      <c r="C41" s="42"/>
      <c r="D41" s="42"/>
      <c r="E41" s="42"/>
      <c r="F41" s="42"/>
      <c r="G41" s="51" t="s">
        <v>33</v>
      </c>
      <c r="H41" s="51"/>
      <c r="I41" s="51"/>
      <c r="J41" s="51"/>
      <c r="K41" s="51"/>
      <c r="L41" s="51"/>
      <c r="M41" s="51"/>
      <c r="N41" s="51"/>
      <c r="O41" s="51"/>
      <c r="P41" s="51"/>
      <c r="Q41" s="51"/>
      <c r="R41" s="51"/>
    </row>
    <row r="42" spans="1:21" x14ac:dyDescent="0.25">
      <c r="A42" s="50" t="s">
        <v>0</v>
      </c>
      <c r="B42" s="49">
        <f>SUM(B43:B47)</f>
        <v>0</v>
      </c>
      <c r="C42" s="49">
        <f>SUM(C43:C47)</f>
        <v>0</v>
      </c>
      <c r="D42" s="49">
        <f>SUM(D43:D47)</f>
        <v>0</v>
      </c>
      <c r="E42" s="49">
        <f>SUM(E43:E47)</f>
        <v>0</v>
      </c>
      <c r="F42" s="49">
        <f>SUM(F43:F47)</f>
        <v>0</v>
      </c>
    </row>
    <row r="43" spans="1:21" ht="15.75" customHeight="1" x14ac:dyDescent="0.25">
      <c r="A43" s="52" t="s">
        <v>21</v>
      </c>
      <c r="B43" s="53"/>
      <c r="C43" s="53"/>
      <c r="D43" s="53"/>
      <c r="E43" s="53"/>
      <c r="F43" s="53"/>
      <c r="G43" s="68" t="s">
        <v>34</v>
      </c>
      <c r="H43" s="69"/>
      <c r="I43" s="69"/>
      <c r="J43" s="69"/>
      <c r="K43" s="70"/>
      <c r="L43" s="70"/>
      <c r="M43" s="70"/>
      <c r="N43" s="70"/>
      <c r="O43" s="70"/>
      <c r="P43" s="70"/>
      <c r="Q43" s="70"/>
      <c r="R43" s="70"/>
    </row>
    <row r="44" spans="1:21" x14ac:dyDescent="0.25">
      <c r="A44" s="52" t="s">
        <v>14</v>
      </c>
      <c r="B44" s="53"/>
      <c r="C44" s="53"/>
      <c r="D44" s="53"/>
      <c r="E44" s="53"/>
      <c r="F44" s="53"/>
      <c r="G44" s="69"/>
      <c r="H44" s="69"/>
      <c r="I44" s="69"/>
      <c r="J44" s="69"/>
      <c r="K44" s="70"/>
      <c r="L44" s="70"/>
      <c r="M44" s="70"/>
      <c r="N44" s="70"/>
      <c r="O44" s="70"/>
      <c r="P44" s="70"/>
      <c r="Q44" s="70"/>
      <c r="R44" s="70"/>
    </row>
    <row r="45" spans="1:21" x14ac:dyDescent="0.25">
      <c r="A45" s="54" t="s">
        <v>12</v>
      </c>
      <c r="B45" s="55"/>
      <c r="C45" s="55"/>
      <c r="D45" s="55"/>
      <c r="E45" s="55"/>
      <c r="F45" s="55"/>
      <c r="G45" s="69"/>
      <c r="H45" s="69"/>
      <c r="I45" s="69"/>
      <c r="J45" s="69"/>
      <c r="K45" s="70"/>
      <c r="L45" s="70"/>
      <c r="M45" s="70"/>
      <c r="N45" s="70"/>
      <c r="O45" s="70"/>
      <c r="P45" s="70"/>
      <c r="Q45" s="70"/>
      <c r="R45" s="70"/>
    </row>
    <row r="46" spans="1:21" x14ac:dyDescent="0.25">
      <c r="A46" s="54"/>
      <c r="B46" s="55"/>
      <c r="C46" s="55"/>
      <c r="D46" s="55"/>
      <c r="E46" s="55"/>
      <c r="F46" s="55"/>
      <c r="G46" s="69"/>
      <c r="H46" s="69"/>
      <c r="I46" s="69"/>
      <c r="J46" s="69"/>
      <c r="K46" s="70"/>
      <c r="L46" s="70"/>
      <c r="M46" s="70"/>
      <c r="N46" s="70"/>
      <c r="O46" s="70"/>
      <c r="P46" s="70"/>
      <c r="Q46" s="70"/>
      <c r="R46" s="70"/>
    </row>
    <row r="47" spans="1:21" ht="16.5" thickBot="1" x14ac:dyDescent="0.3">
      <c r="A47" s="56"/>
      <c r="B47" s="57"/>
      <c r="C47" s="57"/>
      <c r="D47" s="57"/>
      <c r="E47" s="57"/>
      <c r="F47" s="57"/>
      <c r="G47" s="69"/>
      <c r="H47" s="69"/>
      <c r="I47" s="69"/>
      <c r="J47" s="69"/>
      <c r="K47" s="70"/>
      <c r="L47" s="70"/>
      <c r="M47" s="70"/>
      <c r="N47" s="70"/>
      <c r="O47" s="70"/>
      <c r="P47" s="70"/>
      <c r="Q47" s="70"/>
      <c r="R47" s="70"/>
    </row>
    <row r="48" spans="1:21" ht="16.5" thickTop="1" x14ac:dyDescent="0.25"/>
    <row r="49" spans="1:30" x14ac:dyDescent="0.25">
      <c r="A49" s="77" t="s">
        <v>26</v>
      </c>
      <c r="B49" s="78"/>
      <c r="C49" s="78"/>
      <c r="D49" s="78"/>
      <c r="E49" s="78"/>
      <c r="F49" s="78"/>
      <c r="G49" s="78"/>
      <c r="H49" s="78"/>
      <c r="I49" s="78"/>
      <c r="J49" s="78"/>
      <c r="K49" s="78"/>
      <c r="L49" s="78"/>
      <c r="M49" s="78"/>
      <c r="N49" s="78"/>
      <c r="O49" s="78"/>
      <c r="P49" s="78"/>
      <c r="Q49" s="78"/>
      <c r="R49" s="78"/>
      <c r="S49" s="78"/>
      <c r="T49" s="78"/>
      <c r="U49" s="78"/>
      <c r="V49" s="78"/>
      <c r="W49" s="78"/>
      <c r="X49" s="78"/>
      <c r="Y49" s="78"/>
      <c r="Z49" s="79"/>
    </row>
    <row r="50" spans="1:30" ht="17.25" x14ac:dyDescent="0.25">
      <c r="A50" s="47" t="s">
        <v>50</v>
      </c>
      <c r="B50" s="48">
        <v>0</v>
      </c>
      <c r="C50" s="48">
        <v>1</v>
      </c>
      <c r="D50" s="48">
        <v>2</v>
      </c>
      <c r="E50" s="48">
        <v>3</v>
      </c>
      <c r="F50" s="48">
        <v>4</v>
      </c>
      <c r="G50" s="48">
        <v>5</v>
      </c>
      <c r="H50" s="48">
        <v>6</v>
      </c>
      <c r="I50" s="48">
        <v>7</v>
      </c>
      <c r="J50" s="48">
        <v>8</v>
      </c>
      <c r="K50" s="48">
        <v>9</v>
      </c>
      <c r="L50" s="48">
        <v>10</v>
      </c>
      <c r="M50" s="48">
        <v>11</v>
      </c>
      <c r="N50" s="48">
        <v>12</v>
      </c>
      <c r="O50" s="48">
        <v>13</v>
      </c>
      <c r="P50" s="48">
        <v>14</v>
      </c>
      <c r="Q50" s="48">
        <v>15</v>
      </c>
      <c r="R50" s="48">
        <v>16</v>
      </c>
      <c r="S50" s="48">
        <v>17</v>
      </c>
      <c r="T50" s="48">
        <v>18</v>
      </c>
      <c r="U50" s="48">
        <v>19</v>
      </c>
      <c r="V50" s="48">
        <v>20</v>
      </c>
      <c r="W50" s="48">
        <v>21</v>
      </c>
      <c r="X50" s="48">
        <v>22</v>
      </c>
      <c r="Y50" s="48">
        <v>23</v>
      </c>
      <c r="Z50" s="48">
        <v>24</v>
      </c>
    </row>
    <row r="51" spans="1:30" ht="15.75" customHeight="1" x14ac:dyDescent="0.25">
      <c r="A51" s="52" t="s">
        <v>15</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66" t="s">
        <v>35</v>
      </c>
      <c r="AB51" s="88"/>
      <c r="AC51" s="88"/>
      <c r="AD51" s="88"/>
    </row>
    <row r="52" spans="1:30" x14ac:dyDescent="0.25">
      <c r="A52" s="52" t="s">
        <v>17</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89"/>
      <c r="AB52" s="88"/>
      <c r="AC52" s="88"/>
      <c r="AD52" s="88"/>
    </row>
    <row r="53" spans="1:30" x14ac:dyDescent="0.25">
      <c r="A53" s="58" t="s">
        <v>18</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89"/>
      <c r="AB53" s="88"/>
      <c r="AC53" s="88"/>
      <c r="AD53" s="88"/>
    </row>
    <row r="54" spans="1:30" x14ac:dyDescent="0.25">
      <c r="A54" s="58" t="s">
        <v>16</v>
      </c>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89"/>
      <c r="AB54" s="88"/>
      <c r="AC54" s="88"/>
      <c r="AD54" s="88"/>
    </row>
    <row r="55" spans="1:30" x14ac:dyDescent="0.25">
      <c r="A55" s="58" t="s">
        <v>46</v>
      </c>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89"/>
      <c r="AB55" s="88"/>
      <c r="AC55" s="88"/>
      <c r="AD55" s="88"/>
    </row>
    <row r="56" spans="1:30" x14ac:dyDescent="0.25">
      <c r="A56" s="60"/>
      <c r="B56" s="61"/>
      <c r="C56" s="61"/>
      <c r="D56" s="61"/>
      <c r="E56" s="61"/>
      <c r="F56" s="61"/>
      <c r="G56" s="61"/>
      <c r="H56" s="61"/>
      <c r="I56" s="61"/>
      <c r="J56" s="61"/>
      <c r="K56" s="61"/>
      <c r="L56" s="61"/>
      <c r="M56" s="61"/>
      <c r="N56" s="61"/>
      <c r="O56" s="61"/>
      <c r="P56" s="61"/>
      <c r="Q56" s="61"/>
      <c r="R56" s="61"/>
      <c r="S56" s="61"/>
      <c r="T56" s="61"/>
      <c r="U56" s="61"/>
      <c r="V56" s="61"/>
      <c r="W56" s="61"/>
      <c r="X56" s="61"/>
      <c r="Y56" s="61"/>
      <c r="Z56" s="61"/>
      <c r="AA56" s="89"/>
      <c r="AB56" s="88"/>
      <c r="AC56" s="88"/>
      <c r="AD56" s="88"/>
    </row>
    <row r="57" spans="1:30" x14ac:dyDescent="0.25">
      <c r="A57" s="60"/>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89"/>
      <c r="AB57" s="88"/>
      <c r="AC57" s="88"/>
      <c r="AD57" s="88"/>
    </row>
    <row r="58" spans="1:30" x14ac:dyDescent="0.25">
      <c r="A58" s="60"/>
      <c r="B58" s="61"/>
      <c r="C58" s="61"/>
      <c r="D58" s="61"/>
      <c r="E58" s="61"/>
      <c r="F58" s="61"/>
      <c r="G58" s="61"/>
      <c r="H58" s="61"/>
      <c r="I58" s="61"/>
      <c r="J58" s="61"/>
      <c r="K58" s="61"/>
      <c r="L58" s="61"/>
      <c r="M58" s="61"/>
      <c r="N58" s="61"/>
      <c r="O58" s="61"/>
      <c r="P58" s="61"/>
      <c r="Q58" s="61"/>
      <c r="R58" s="61"/>
      <c r="S58" s="61"/>
      <c r="T58" s="61"/>
      <c r="U58" s="61"/>
      <c r="V58" s="61"/>
      <c r="W58" s="61"/>
      <c r="X58" s="61"/>
      <c r="Y58" s="61"/>
      <c r="Z58" s="61"/>
      <c r="AA58" s="89"/>
      <c r="AB58" s="88"/>
      <c r="AC58" s="88"/>
      <c r="AD58" s="88"/>
    </row>
    <row r="59" spans="1:30" x14ac:dyDescent="0.25">
      <c r="A59" s="60"/>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89"/>
      <c r="AB59" s="88"/>
      <c r="AC59" s="88"/>
      <c r="AD59" s="88"/>
    </row>
    <row r="60" spans="1:30" x14ac:dyDescent="0.25">
      <c r="A60" s="60"/>
      <c r="B60" s="61"/>
      <c r="C60" s="61"/>
      <c r="D60" s="61"/>
      <c r="E60" s="61"/>
      <c r="F60" s="61"/>
      <c r="G60" s="61"/>
      <c r="H60" s="61"/>
      <c r="I60" s="61"/>
      <c r="J60" s="61"/>
      <c r="K60" s="61"/>
      <c r="L60" s="61"/>
      <c r="M60" s="61"/>
      <c r="N60" s="61"/>
      <c r="O60" s="61"/>
      <c r="P60" s="61"/>
      <c r="Q60" s="61"/>
      <c r="R60" s="61"/>
      <c r="S60" s="61"/>
      <c r="T60" s="61"/>
      <c r="U60" s="61"/>
      <c r="V60" s="61"/>
      <c r="W60" s="61"/>
      <c r="X60" s="61"/>
      <c r="Y60" s="61"/>
      <c r="Z60" s="61"/>
      <c r="AA60" s="89"/>
      <c r="AB60" s="88"/>
      <c r="AC60" s="88"/>
      <c r="AD60" s="88"/>
    </row>
    <row r="61" spans="1:30" x14ac:dyDescent="0.25">
      <c r="A61" s="60"/>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89"/>
      <c r="AB61" s="88"/>
      <c r="AC61" s="88"/>
      <c r="AD61" s="88"/>
    </row>
    <row r="62" spans="1:30" x14ac:dyDescent="0.25">
      <c r="A62" s="60"/>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89"/>
      <c r="AB62" s="88"/>
      <c r="AC62" s="88"/>
      <c r="AD62" s="88"/>
    </row>
    <row r="63" spans="1:30" x14ac:dyDescent="0.25">
      <c r="A63" s="60"/>
      <c r="B63" s="61"/>
      <c r="C63" s="61"/>
      <c r="D63" s="61"/>
      <c r="E63" s="61"/>
      <c r="F63" s="61"/>
      <c r="G63" s="61"/>
      <c r="H63" s="61"/>
      <c r="I63" s="61"/>
      <c r="J63" s="61"/>
      <c r="K63" s="61"/>
      <c r="L63" s="61"/>
      <c r="M63" s="61"/>
      <c r="N63" s="61"/>
      <c r="O63" s="61"/>
      <c r="P63" s="61"/>
      <c r="Q63" s="61"/>
      <c r="R63" s="61"/>
      <c r="S63" s="61"/>
      <c r="T63" s="61"/>
      <c r="U63" s="61"/>
      <c r="V63" s="61"/>
      <c r="W63" s="61"/>
      <c r="X63" s="61"/>
      <c r="Y63" s="61"/>
      <c r="Z63" s="61"/>
      <c r="AA63" s="89"/>
      <c r="AB63" s="88"/>
      <c r="AC63" s="88"/>
      <c r="AD63" s="88"/>
    </row>
    <row r="64" spans="1:30" ht="16.5" customHeight="1" x14ac:dyDescent="0.25">
      <c r="A64" s="60"/>
      <c r="B64" s="61"/>
      <c r="C64" s="61"/>
      <c r="D64" s="61"/>
      <c r="E64" s="61"/>
      <c r="F64" s="61"/>
      <c r="G64" s="61"/>
      <c r="H64" s="61"/>
      <c r="I64" s="61"/>
      <c r="J64" s="61"/>
      <c r="K64" s="61"/>
      <c r="L64" s="61"/>
      <c r="M64" s="61"/>
      <c r="N64" s="61"/>
      <c r="O64" s="61"/>
      <c r="P64" s="61"/>
      <c r="Q64" s="61"/>
      <c r="R64" s="61"/>
      <c r="S64" s="61"/>
      <c r="T64" s="61"/>
      <c r="U64" s="61"/>
      <c r="V64" s="61"/>
      <c r="W64" s="61"/>
      <c r="X64" s="61"/>
      <c r="Y64" s="61"/>
      <c r="Z64" s="61"/>
      <c r="AA64" s="89"/>
      <c r="AB64" s="88"/>
      <c r="AC64" s="88"/>
      <c r="AD64" s="88"/>
    </row>
    <row r="65" spans="1:30" ht="16.5" customHeight="1" x14ac:dyDescent="0.25">
      <c r="A65" s="60"/>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89"/>
      <c r="AB65" s="88"/>
      <c r="AC65" s="88"/>
      <c r="AD65" s="88"/>
    </row>
    <row r="66" spans="1:30" ht="16.5" customHeight="1" x14ac:dyDescent="0.25">
      <c r="A66" s="60"/>
      <c r="B66" s="61"/>
      <c r="C66" s="61"/>
      <c r="D66" s="61"/>
      <c r="E66" s="61"/>
      <c r="F66" s="61"/>
      <c r="G66" s="61"/>
      <c r="H66" s="61"/>
      <c r="I66" s="61"/>
      <c r="J66" s="61"/>
      <c r="K66" s="61"/>
      <c r="L66" s="61"/>
      <c r="M66" s="61"/>
      <c r="N66" s="61"/>
      <c r="O66" s="61"/>
      <c r="P66" s="61"/>
      <c r="Q66" s="61"/>
      <c r="R66" s="61"/>
      <c r="S66" s="61"/>
      <c r="T66" s="61"/>
      <c r="U66" s="61"/>
      <c r="V66" s="61"/>
      <c r="W66" s="61"/>
      <c r="X66" s="61"/>
      <c r="Y66" s="61"/>
      <c r="Z66" s="61"/>
      <c r="AA66" s="89"/>
      <c r="AB66" s="88"/>
      <c r="AC66" s="88"/>
      <c r="AD66" s="88"/>
    </row>
    <row r="67" spans="1:30" ht="16.5" customHeight="1" x14ac:dyDescent="0.25">
      <c r="A67" s="60"/>
      <c r="B67" s="61"/>
      <c r="C67" s="61"/>
      <c r="D67" s="61"/>
      <c r="E67" s="61"/>
      <c r="F67" s="61"/>
      <c r="G67" s="61"/>
      <c r="H67" s="61"/>
      <c r="I67" s="61"/>
      <c r="J67" s="61"/>
      <c r="K67" s="61"/>
      <c r="L67" s="61"/>
      <c r="M67" s="61"/>
      <c r="N67" s="61"/>
      <c r="O67" s="61"/>
      <c r="P67" s="61"/>
      <c r="Q67" s="61"/>
      <c r="R67" s="61"/>
      <c r="S67" s="61"/>
      <c r="T67" s="61"/>
      <c r="U67" s="61"/>
      <c r="V67" s="61"/>
      <c r="W67" s="61"/>
      <c r="X67" s="61"/>
      <c r="Y67" s="61"/>
      <c r="Z67" s="61"/>
      <c r="AA67" s="89"/>
      <c r="AB67" s="88"/>
      <c r="AC67" s="88"/>
      <c r="AD67" s="88"/>
    </row>
    <row r="68" spans="1:30" ht="16.5" customHeight="1" x14ac:dyDescent="0.25">
      <c r="A68" s="60"/>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89"/>
      <c r="AB68" s="88"/>
      <c r="AC68" s="88"/>
      <c r="AD68" s="88"/>
    </row>
    <row r="69" spans="1:30" x14ac:dyDescent="0.25">
      <c r="A69" s="60"/>
      <c r="B69" s="61"/>
      <c r="C69" s="61"/>
      <c r="D69" s="61"/>
      <c r="E69" s="61"/>
      <c r="F69" s="61"/>
      <c r="G69" s="61"/>
      <c r="H69" s="61"/>
      <c r="I69" s="61"/>
      <c r="J69" s="61"/>
      <c r="K69" s="61"/>
      <c r="L69" s="61"/>
      <c r="M69" s="61"/>
      <c r="N69" s="61"/>
      <c r="O69" s="61"/>
      <c r="P69" s="61"/>
      <c r="Q69" s="61"/>
      <c r="R69" s="61"/>
      <c r="S69" s="61"/>
      <c r="T69" s="61"/>
      <c r="U69" s="61"/>
      <c r="V69" s="61"/>
      <c r="W69" s="61"/>
      <c r="X69" s="61"/>
      <c r="Y69" s="61"/>
      <c r="Z69" s="61"/>
      <c r="AA69" s="89"/>
      <c r="AB69" s="88"/>
      <c r="AC69" s="88"/>
      <c r="AD69" s="88"/>
    </row>
    <row r="70" spans="1:30" ht="16.5" thickBot="1" x14ac:dyDescent="0.3">
      <c r="A70" s="62" t="s">
        <v>28</v>
      </c>
      <c r="B70" s="63">
        <f>SUM(B51:B69)</f>
        <v>0</v>
      </c>
      <c r="C70" s="63">
        <f t="shared" ref="C70:Y70" si="13">SUM(C51:C69)</f>
        <v>0</v>
      </c>
      <c r="D70" s="63">
        <f t="shared" si="13"/>
        <v>0</v>
      </c>
      <c r="E70" s="63">
        <f t="shared" si="13"/>
        <v>0</v>
      </c>
      <c r="F70" s="63">
        <f t="shared" si="13"/>
        <v>0</v>
      </c>
      <c r="G70" s="63">
        <f t="shared" si="13"/>
        <v>0</v>
      </c>
      <c r="H70" s="63">
        <f t="shared" si="13"/>
        <v>0</v>
      </c>
      <c r="I70" s="63">
        <f t="shared" si="13"/>
        <v>0</v>
      </c>
      <c r="J70" s="63">
        <f t="shared" si="13"/>
        <v>0</v>
      </c>
      <c r="K70" s="63">
        <f t="shared" si="13"/>
        <v>0</v>
      </c>
      <c r="L70" s="63">
        <f t="shared" si="13"/>
        <v>0</v>
      </c>
      <c r="M70" s="63">
        <f t="shared" si="13"/>
        <v>0</v>
      </c>
      <c r="N70" s="63">
        <f t="shared" si="13"/>
        <v>0</v>
      </c>
      <c r="O70" s="63">
        <f t="shared" si="13"/>
        <v>0</v>
      </c>
      <c r="P70" s="63">
        <f t="shared" si="13"/>
        <v>0</v>
      </c>
      <c r="Q70" s="63">
        <f t="shared" si="13"/>
        <v>0</v>
      </c>
      <c r="R70" s="63">
        <f t="shared" si="13"/>
        <v>0</v>
      </c>
      <c r="S70" s="63">
        <f t="shared" si="13"/>
        <v>0</v>
      </c>
      <c r="T70" s="63">
        <f t="shared" si="13"/>
        <v>0</v>
      </c>
      <c r="U70" s="63">
        <f t="shared" si="13"/>
        <v>0</v>
      </c>
      <c r="V70" s="63">
        <f t="shared" si="13"/>
        <v>0</v>
      </c>
      <c r="W70" s="63">
        <f t="shared" si="13"/>
        <v>0</v>
      </c>
      <c r="X70" s="63">
        <f t="shared" si="13"/>
        <v>0</v>
      </c>
      <c r="Y70" s="63">
        <f t="shared" si="13"/>
        <v>0</v>
      </c>
      <c r="Z70" s="63">
        <f t="shared" ref="Z70" si="14">SUM(Z51:Z69)</f>
        <v>0</v>
      </c>
      <c r="AA70" s="89"/>
      <c r="AB70" s="88"/>
      <c r="AC70" s="88"/>
      <c r="AD70" s="88"/>
    </row>
    <row r="71" spans="1:30" ht="16.5" thickTop="1" x14ac:dyDescent="0.25">
      <c r="A71" s="5"/>
    </row>
    <row r="72" spans="1:30" x14ac:dyDescent="0.25">
      <c r="A72" s="77" t="s">
        <v>27</v>
      </c>
      <c r="B72" s="78"/>
      <c r="C72" s="78"/>
      <c r="D72" s="78"/>
      <c r="E72" s="78"/>
      <c r="F72" s="78"/>
      <c r="G72" s="78"/>
      <c r="H72" s="78"/>
      <c r="I72" s="78"/>
      <c r="J72" s="78"/>
      <c r="K72" s="78"/>
      <c r="L72" s="78"/>
      <c r="M72" s="78"/>
      <c r="N72" s="78"/>
      <c r="O72" s="78"/>
      <c r="P72" s="78"/>
      <c r="Q72" s="78"/>
      <c r="R72" s="78"/>
      <c r="S72" s="78"/>
      <c r="T72" s="78"/>
      <c r="U72" s="78"/>
      <c r="V72" s="78"/>
      <c r="W72" s="78"/>
      <c r="X72" s="78"/>
      <c r="Y72" s="78"/>
      <c r="Z72" s="79"/>
    </row>
    <row r="73" spans="1:30" ht="17.25" x14ac:dyDescent="0.25">
      <c r="A73" s="47" t="s">
        <v>50</v>
      </c>
      <c r="B73" s="48">
        <v>0</v>
      </c>
      <c r="C73" s="48">
        <v>1</v>
      </c>
      <c r="D73" s="48">
        <v>2</v>
      </c>
      <c r="E73" s="48">
        <v>3</v>
      </c>
      <c r="F73" s="48">
        <v>4</v>
      </c>
      <c r="G73" s="48">
        <v>5</v>
      </c>
      <c r="H73" s="48">
        <v>6</v>
      </c>
      <c r="I73" s="48">
        <v>7</v>
      </c>
      <c r="J73" s="48">
        <v>8</v>
      </c>
      <c r="K73" s="48">
        <v>9</v>
      </c>
      <c r="L73" s="48">
        <v>10</v>
      </c>
      <c r="M73" s="48">
        <v>11</v>
      </c>
      <c r="N73" s="48">
        <v>12</v>
      </c>
      <c r="O73" s="48">
        <v>13</v>
      </c>
      <c r="P73" s="48">
        <v>14</v>
      </c>
      <c r="Q73" s="48">
        <v>15</v>
      </c>
      <c r="R73" s="48">
        <v>16</v>
      </c>
      <c r="S73" s="48">
        <v>17</v>
      </c>
      <c r="T73" s="48">
        <v>18</v>
      </c>
      <c r="U73" s="48">
        <v>19</v>
      </c>
      <c r="V73" s="48">
        <v>20</v>
      </c>
      <c r="W73" s="48">
        <v>21</v>
      </c>
      <c r="X73" s="48">
        <v>22</v>
      </c>
      <c r="Y73" s="48">
        <v>23</v>
      </c>
      <c r="Z73" s="48">
        <v>24</v>
      </c>
    </row>
    <row r="74" spans="1:30" ht="15.75" customHeight="1" x14ac:dyDescent="0.25">
      <c r="A74" s="52" t="s">
        <v>20</v>
      </c>
      <c r="B74" s="53"/>
      <c r="C74" s="53"/>
      <c r="D74" s="53"/>
      <c r="E74" s="53"/>
      <c r="F74" s="53"/>
      <c r="G74" s="53"/>
      <c r="H74" s="53"/>
      <c r="I74" s="53"/>
      <c r="J74" s="53"/>
      <c r="K74" s="53"/>
      <c r="L74" s="53"/>
      <c r="M74" s="53"/>
      <c r="N74" s="53"/>
      <c r="O74" s="53"/>
      <c r="P74" s="53"/>
      <c r="Q74" s="53"/>
      <c r="R74" s="53"/>
      <c r="S74" s="53"/>
      <c r="T74" s="53"/>
      <c r="U74" s="53"/>
      <c r="V74" s="53"/>
      <c r="W74" s="53"/>
      <c r="X74" s="53"/>
      <c r="Y74" s="53"/>
      <c r="Z74" s="53"/>
      <c r="AA74" s="66" t="s">
        <v>36</v>
      </c>
      <c r="AB74" s="67"/>
      <c r="AC74" s="67"/>
      <c r="AD74" s="67"/>
    </row>
    <row r="75" spans="1:30" x14ac:dyDescent="0.25">
      <c r="A75" s="52" t="s">
        <v>19</v>
      </c>
      <c r="B75" s="53"/>
      <c r="C75" s="53"/>
      <c r="D75" s="53"/>
      <c r="E75" s="53"/>
      <c r="F75" s="53"/>
      <c r="G75" s="53"/>
      <c r="H75" s="53"/>
      <c r="I75" s="53"/>
      <c r="J75" s="53"/>
      <c r="K75" s="53"/>
      <c r="L75" s="53"/>
      <c r="M75" s="53"/>
      <c r="N75" s="53"/>
      <c r="O75" s="53"/>
      <c r="P75" s="53"/>
      <c r="Q75" s="53"/>
      <c r="R75" s="53"/>
      <c r="S75" s="53"/>
      <c r="T75" s="53"/>
      <c r="U75" s="53"/>
      <c r="V75" s="53"/>
      <c r="W75" s="53"/>
      <c r="X75" s="53"/>
      <c r="Y75" s="53"/>
      <c r="Z75" s="53"/>
      <c r="AA75" s="66"/>
      <c r="AB75" s="67"/>
      <c r="AC75" s="67"/>
      <c r="AD75" s="67"/>
    </row>
    <row r="76" spans="1:30" x14ac:dyDescent="0.25">
      <c r="A76" s="58"/>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66"/>
      <c r="AB76" s="67"/>
      <c r="AC76" s="67"/>
      <c r="AD76" s="67"/>
    </row>
    <row r="77" spans="1:30" x14ac:dyDescent="0.25">
      <c r="A77" s="60"/>
      <c r="B77" s="61"/>
      <c r="C77" s="61"/>
      <c r="D77" s="61"/>
      <c r="E77" s="61"/>
      <c r="F77" s="61"/>
      <c r="G77" s="61"/>
      <c r="H77" s="61"/>
      <c r="I77" s="61"/>
      <c r="J77" s="61"/>
      <c r="K77" s="61"/>
      <c r="L77" s="61"/>
      <c r="M77" s="61"/>
      <c r="N77" s="61"/>
      <c r="O77" s="61"/>
      <c r="P77" s="61"/>
      <c r="Q77" s="61"/>
      <c r="R77" s="61"/>
      <c r="S77" s="61"/>
      <c r="T77" s="61"/>
      <c r="U77" s="61"/>
      <c r="V77" s="61"/>
      <c r="W77" s="61"/>
      <c r="X77" s="61"/>
      <c r="Y77" s="61"/>
      <c r="Z77" s="61"/>
      <c r="AA77" s="66"/>
      <c r="AB77" s="67"/>
      <c r="AC77" s="67"/>
      <c r="AD77" s="67"/>
    </row>
    <row r="78" spans="1:30" x14ac:dyDescent="0.25">
      <c r="A78" s="60"/>
      <c r="B78" s="61"/>
      <c r="C78" s="61"/>
      <c r="D78" s="61"/>
      <c r="E78" s="61"/>
      <c r="F78" s="61"/>
      <c r="G78" s="61"/>
      <c r="H78" s="61"/>
      <c r="I78" s="61"/>
      <c r="J78" s="61"/>
      <c r="K78" s="61"/>
      <c r="L78" s="61"/>
      <c r="M78" s="61"/>
      <c r="N78" s="61"/>
      <c r="O78" s="61"/>
      <c r="P78" s="61"/>
      <c r="Q78" s="61"/>
      <c r="R78" s="61"/>
      <c r="S78" s="61"/>
      <c r="T78" s="61"/>
      <c r="U78" s="61"/>
      <c r="V78" s="61"/>
      <c r="W78" s="61"/>
      <c r="X78" s="61"/>
      <c r="Y78" s="61"/>
      <c r="Z78" s="61"/>
      <c r="AA78" s="66"/>
      <c r="AB78" s="67"/>
      <c r="AC78" s="67"/>
      <c r="AD78" s="67"/>
    </row>
    <row r="79" spans="1:30" x14ac:dyDescent="0.25">
      <c r="A79" s="60"/>
      <c r="B79" s="61"/>
      <c r="C79" s="61"/>
      <c r="D79" s="61"/>
      <c r="E79" s="61"/>
      <c r="F79" s="61"/>
      <c r="G79" s="61"/>
      <c r="H79" s="61"/>
      <c r="I79" s="61"/>
      <c r="J79" s="61"/>
      <c r="K79" s="61"/>
      <c r="L79" s="61"/>
      <c r="M79" s="61"/>
      <c r="N79" s="61"/>
      <c r="O79" s="61"/>
      <c r="P79" s="61"/>
      <c r="Q79" s="61"/>
      <c r="R79" s="61"/>
      <c r="S79" s="61"/>
      <c r="T79" s="61"/>
      <c r="U79" s="61"/>
      <c r="V79" s="61"/>
      <c r="W79" s="61"/>
      <c r="X79" s="61"/>
      <c r="Y79" s="61"/>
      <c r="Z79" s="61"/>
      <c r="AA79" s="66"/>
      <c r="AB79" s="67"/>
      <c r="AC79" s="67"/>
      <c r="AD79" s="67"/>
    </row>
    <row r="80" spans="1:30" x14ac:dyDescent="0.25">
      <c r="A80" s="60"/>
      <c r="B80" s="61"/>
      <c r="C80" s="61"/>
      <c r="D80" s="61"/>
      <c r="E80" s="61"/>
      <c r="F80" s="61"/>
      <c r="G80" s="61"/>
      <c r="H80" s="61"/>
      <c r="I80" s="61"/>
      <c r="J80" s="61"/>
      <c r="K80" s="61"/>
      <c r="L80" s="61"/>
      <c r="M80" s="61"/>
      <c r="N80" s="61"/>
      <c r="O80" s="61"/>
      <c r="P80" s="61"/>
      <c r="Q80" s="61"/>
      <c r="R80" s="61"/>
      <c r="S80" s="61"/>
      <c r="T80" s="61"/>
      <c r="U80" s="61"/>
      <c r="V80" s="61"/>
      <c r="W80" s="61"/>
      <c r="X80" s="61"/>
      <c r="Y80" s="61"/>
      <c r="Z80" s="61"/>
      <c r="AA80" s="66"/>
      <c r="AB80" s="67"/>
      <c r="AC80" s="67"/>
      <c r="AD80" s="67"/>
    </row>
    <row r="81" spans="1:30" x14ac:dyDescent="0.25">
      <c r="A81" s="60"/>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6"/>
      <c r="AB81" s="67"/>
      <c r="AC81" s="67"/>
      <c r="AD81" s="67"/>
    </row>
    <row r="82" spans="1:30" x14ac:dyDescent="0.25">
      <c r="A82" s="60"/>
      <c r="B82" s="61"/>
      <c r="C82" s="61"/>
      <c r="D82" s="61"/>
      <c r="E82" s="61"/>
      <c r="F82" s="61"/>
      <c r="G82" s="61"/>
      <c r="H82" s="61"/>
      <c r="I82" s="61"/>
      <c r="J82" s="61"/>
      <c r="K82" s="61"/>
      <c r="L82" s="61"/>
      <c r="M82" s="61"/>
      <c r="N82" s="61"/>
      <c r="O82" s="61"/>
      <c r="P82" s="61"/>
      <c r="Q82" s="61"/>
      <c r="R82" s="61"/>
      <c r="S82" s="61"/>
      <c r="T82" s="61"/>
      <c r="U82" s="61"/>
      <c r="V82" s="61"/>
      <c r="W82" s="61"/>
      <c r="X82" s="61"/>
      <c r="Y82" s="61"/>
      <c r="Z82" s="61"/>
      <c r="AA82" s="66"/>
      <c r="AB82" s="67"/>
      <c r="AC82" s="67"/>
      <c r="AD82" s="67"/>
    </row>
    <row r="83" spans="1:30" x14ac:dyDescent="0.25">
      <c r="A83" s="60"/>
      <c r="B83" s="61"/>
      <c r="C83" s="61"/>
      <c r="D83" s="61"/>
      <c r="E83" s="61"/>
      <c r="F83" s="61"/>
      <c r="G83" s="61"/>
      <c r="H83" s="61"/>
      <c r="I83" s="61"/>
      <c r="J83" s="61"/>
      <c r="K83" s="61"/>
      <c r="L83" s="61"/>
      <c r="M83" s="61"/>
      <c r="N83" s="61"/>
      <c r="O83" s="61"/>
      <c r="P83" s="61"/>
      <c r="Q83" s="61"/>
      <c r="R83" s="61"/>
      <c r="S83" s="61"/>
      <c r="T83" s="61"/>
      <c r="U83" s="61"/>
      <c r="V83" s="61"/>
      <c r="W83" s="61"/>
      <c r="X83" s="61"/>
      <c r="Y83" s="61"/>
      <c r="Z83" s="61"/>
      <c r="AA83" s="66"/>
      <c r="AB83" s="67"/>
      <c r="AC83" s="67"/>
      <c r="AD83" s="67"/>
    </row>
    <row r="84" spans="1:30" x14ac:dyDescent="0.25">
      <c r="A84" s="60"/>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6"/>
      <c r="AB84" s="67"/>
      <c r="AC84" s="67"/>
      <c r="AD84" s="67"/>
    </row>
    <row r="85" spans="1:30" x14ac:dyDescent="0.25">
      <c r="A85" s="60"/>
      <c r="B85" s="61"/>
      <c r="C85" s="61"/>
      <c r="D85" s="61"/>
      <c r="E85" s="61"/>
      <c r="F85" s="61"/>
      <c r="G85" s="61"/>
      <c r="H85" s="61"/>
      <c r="I85" s="61"/>
      <c r="J85" s="61"/>
      <c r="K85" s="61"/>
      <c r="L85" s="61"/>
      <c r="M85" s="61"/>
      <c r="N85" s="61"/>
      <c r="O85" s="61"/>
      <c r="P85" s="61"/>
      <c r="Q85" s="61"/>
      <c r="R85" s="61"/>
      <c r="S85" s="61"/>
      <c r="T85" s="61"/>
      <c r="U85" s="61"/>
      <c r="V85" s="61"/>
      <c r="W85" s="61"/>
      <c r="X85" s="61"/>
      <c r="Y85" s="61"/>
      <c r="Z85" s="61"/>
      <c r="AA85" s="66"/>
      <c r="AB85" s="67"/>
      <c r="AC85" s="67"/>
      <c r="AD85" s="67"/>
    </row>
    <row r="86" spans="1:30" x14ac:dyDescent="0.25">
      <c r="A86" s="60"/>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6"/>
      <c r="AB86" s="67"/>
      <c r="AC86" s="67"/>
      <c r="AD86" s="67"/>
    </row>
    <row r="87" spans="1:30" x14ac:dyDescent="0.25">
      <c r="A87" s="60"/>
      <c r="B87" s="61"/>
      <c r="C87" s="61"/>
      <c r="D87" s="61"/>
      <c r="E87" s="61"/>
      <c r="F87" s="61"/>
      <c r="G87" s="61"/>
      <c r="H87" s="61"/>
      <c r="I87" s="61"/>
      <c r="J87" s="61"/>
      <c r="K87" s="61"/>
      <c r="L87" s="61"/>
      <c r="M87" s="61"/>
      <c r="N87" s="61"/>
      <c r="O87" s="61"/>
      <c r="P87" s="61"/>
      <c r="Q87" s="61"/>
      <c r="R87" s="61"/>
      <c r="S87" s="61"/>
      <c r="T87" s="61"/>
      <c r="U87" s="61"/>
      <c r="V87" s="61"/>
      <c r="W87" s="61"/>
      <c r="X87" s="61"/>
      <c r="Y87" s="61"/>
      <c r="Z87" s="61"/>
      <c r="AA87" s="66"/>
      <c r="AB87" s="67"/>
      <c r="AC87" s="67"/>
      <c r="AD87" s="67"/>
    </row>
    <row r="88" spans="1:30" s="10" customFormat="1" thickBot="1" x14ac:dyDescent="0.3">
      <c r="A88" s="62" t="s">
        <v>29</v>
      </c>
      <c r="B88" s="65">
        <f>SUM(B74:B87)</f>
        <v>0</v>
      </c>
      <c r="C88" s="65">
        <f t="shared" ref="C88:Y88" si="15">SUM(C74:C87)</f>
        <v>0</v>
      </c>
      <c r="D88" s="65">
        <f t="shared" si="15"/>
        <v>0</v>
      </c>
      <c r="E88" s="65">
        <f t="shared" si="15"/>
        <v>0</v>
      </c>
      <c r="F88" s="65">
        <f t="shared" si="15"/>
        <v>0</v>
      </c>
      <c r="G88" s="65">
        <f t="shared" si="15"/>
        <v>0</v>
      </c>
      <c r="H88" s="65">
        <f t="shared" si="15"/>
        <v>0</v>
      </c>
      <c r="I88" s="65">
        <f t="shared" si="15"/>
        <v>0</v>
      </c>
      <c r="J88" s="65">
        <f t="shared" si="15"/>
        <v>0</v>
      </c>
      <c r="K88" s="65">
        <f t="shared" si="15"/>
        <v>0</v>
      </c>
      <c r="L88" s="65">
        <f t="shared" si="15"/>
        <v>0</v>
      </c>
      <c r="M88" s="65">
        <f t="shared" si="15"/>
        <v>0</v>
      </c>
      <c r="N88" s="65">
        <f t="shared" si="15"/>
        <v>0</v>
      </c>
      <c r="O88" s="65">
        <f t="shared" si="15"/>
        <v>0</v>
      </c>
      <c r="P88" s="65">
        <f t="shared" si="15"/>
        <v>0</v>
      </c>
      <c r="Q88" s="65">
        <f t="shared" si="15"/>
        <v>0</v>
      </c>
      <c r="R88" s="65">
        <f t="shared" si="15"/>
        <v>0</v>
      </c>
      <c r="S88" s="65">
        <f t="shared" si="15"/>
        <v>0</v>
      </c>
      <c r="T88" s="65">
        <f t="shared" si="15"/>
        <v>0</v>
      </c>
      <c r="U88" s="65">
        <f t="shared" si="15"/>
        <v>0</v>
      </c>
      <c r="V88" s="65">
        <f t="shared" si="15"/>
        <v>0</v>
      </c>
      <c r="W88" s="65">
        <f t="shared" si="15"/>
        <v>0</v>
      </c>
      <c r="X88" s="65">
        <f t="shared" si="15"/>
        <v>0</v>
      </c>
      <c r="Y88" s="65">
        <f t="shared" si="15"/>
        <v>0</v>
      </c>
      <c r="Z88" s="65">
        <f t="shared" ref="Z88" si="16">SUM(Z74:Z87)</f>
        <v>0</v>
      </c>
      <c r="AA88" s="66"/>
      <c r="AB88" s="67"/>
      <c r="AC88" s="67"/>
      <c r="AD88" s="67"/>
    </row>
    <row r="89" spans="1:30" ht="16.5" thickTop="1" x14ac:dyDescent="0.25"/>
    <row r="90" spans="1:30" x14ac:dyDescent="0.25">
      <c r="A90" s="64" t="s">
        <v>47</v>
      </c>
    </row>
    <row r="94" spans="1:30" x14ac:dyDescent="0.25">
      <c r="A94" s="64" t="s">
        <v>48</v>
      </c>
    </row>
    <row r="98" spans="1:1" x14ac:dyDescent="0.25">
      <c r="A98" s="64" t="s">
        <v>25</v>
      </c>
    </row>
    <row r="103" spans="1:1" x14ac:dyDescent="0.25">
      <c r="A103" s="5"/>
    </row>
    <row r="104" spans="1:1" x14ac:dyDescent="0.25">
      <c r="A104" s="5"/>
    </row>
    <row r="105" spans="1:1" x14ac:dyDescent="0.25">
      <c r="A105" s="5"/>
    </row>
    <row r="106" spans="1:1" x14ac:dyDescent="0.25">
      <c r="A106" s="5"/>
    </row>
    <row r="107" spans="1:1" x14ac:dyDescent="0.25">
      <c r="A107" s="5"/>
    </row>
    <row r="108" spans="1:1" x14ac:dyDescent="0.25">
      <c r="A108" s="5"/>
    </row>
    <row r="109" spans="1:1" x14ac:dyDescent="0.25">
      <c r="A109" s="5"/>
    </row>
    <row r="110" spans="1:1" x14ac:dyDescent="0.25">
      <c r="A110" s="5"/>
    </row>
    <row r="111" spans="1:1" x14ac:dyDescent="0.25">
      <c r="A111" s="5"/>
    </row>
    <row r="112" spans="1:1" x14ac:dyDescent="0.25">
      <c r="A112" s="5"/>
    </row>
    <row r="113" spans="1:1" x14ac:dyDescent="0.25">
      <c r="A113" s="5"/>
    </row>
    <row r="114" spans="1:1" x14ac:dyDescent="0.25">
      <c r="A114" s="5"/>
    </row>
    <row r="115" spans="1:1" x14ac:dyDescent="0.25">
      <c r="A115" s="5"/>
    </row>
    <row r="116" spans="1:1" x14ac:dyDescent="0.25">
      <c r="A116" s="5"/>
    </row>
    <row r="117" spans="1:1" x14ac:dyDescent="0.25">
      <c r="A117" s="5"/>
    </row>
    <row r="118" spans="1:1" x14ac:dyDescent="0.25">
      <c r="A118" s="5"/>
    </row>
    <row r="119" spans="1:1" x14ac:dyDescent="0.25">
      <c r="A119" s="5"/>
    </row>
    <row r="120" spans="1:1" x14ac:dyDescent="0.25">
      <c r="A120" s="5"/>
    </row>
    <row r="121" spans="1:1" x14ac:dyDescent="0.25">
      <c r="A121" s="5"/>
    </row>
    <row r="122" spans="1:1" x14ac:dyDescent="0.25">
      <c r="A122" s="5"/>
    </row>
    <row r="123" spans="1:1" x14ac:dyDescent="0.25">
      <c r="A123" s="5"/>
    </row>
    <row r="124" spans="1:1" x14ac:dyDescent="0.25">
      <c r="A124" s="5"/>
    </row>
    <row r="125" spans="1:1" x14ac:dyDescent="0.25">
      <c r="A125" s="5"/>
    </row>
    <row r="126" spans="1:1" x14ac:dyDescent="0.25">
      <c r="A126" s="5"/>
    </row>
    <row r="127" spans="1:1" x14ac:dyDescent="0.25">
      <c r="A127" s="5"/>
    </row>
    <row r="128" spans="1:1" x14ac:dyDescent="0.25">
      <c r="A128" s="5"/>
    </row>
    <row r="129" spans="1:1" x14ac:dyDescent="0.25">
      <c r="A129" s="5"/>
    </row>
    <row r="130" spans="1:1" x14ac:dyDescent="0.25">
      <c r="A130" s="5"/>
    </row>
    <row r="131" spans="1:1" x14ac:dyDescent="0.25">
      <c r="A131" s="5"/>
    </row>
    <row r="132" spans="1:1" x14ac:dyDescent="0.25">
      <c r="A132" s="5"/>
    </row>
    <row r="133" spans="1:1" x14ac:dyDescent="0.25">
      <c r="A133" s="5"/>
    </row>
    <row r="134" spans="1:1" x14ac:dyDescent="0.25">
      <c r="A134" s="5"/>
    </row>
    <row r="135" spans="1:1" x14ac:dyDescent="0.25">
      <c r="A135" s="5"/>
    </row>
    <row r="136" spans="1:1" x14ac:dyDescent="0.25">
      <c r="A136" s="5"/>
    </row>
    <row r="137" spans="1:1" x14ac:dyDescent="0.25">
      <c r="A137" s="5"/>
    </row>
    <row r="138" spans="1:1" x14ac:dyDescent="0.25">
      <c r="A138" s="5"/>
    </row>
    <row r="139" spans="1:1" x14ac:dyDescent="0.25">
      <c r="A139" s="5"/>
    </row>
    <row r="140" spans="1:1" x14ac:dyDescent="0.25">
      <c r="A140" s="5"/>
    </row>
    <row r="141" spans="1:1" x14ac:dyDescent="0.25">
      <c r="A141" s="5"/>
    </row>
    <row r="142" spans="1:1" x14ac:dyDescent="0.25">
      <c r="A142" s="5"/>
    </row>
    <row r="143" spans="1:1" x14ac:dyDescent="0.25">
      <c r="A143" s="5"/>
    </row>
    <row r="144" spans="1:1" x14ac:dyDescent="0.25">
      <c r="A144" s="5"/>
    </row>
    <row r="145" spans="1:1" x14ac:dyDescent="0.25">
      <c r="A145" s="5"/>
    </row>
    <row r="146" spans="1:1" x14ac:dyDescent="0.25">
      <c r="A146" s="5"/>
    </row>
    <row r="147" spans="1:1" x14ac:dyDescent="0.25">
      <c r="A147" s="5"/>
    </row>
    <row r="148" spans="1:1" x14ac:dyDescent="0.25">
      <c r="A148" s="5"/>
    </row>
    <row r="149" spans="1:1" x14ac:dyDescent="0.25">
      <c r="A149" s="5"/>
    </row>
    <row r="150" spans="1:1" x14ac:dyDescent="0.25">
      <c r="A150" s="5"/>
    </row>
    <row r="151" spans="1:1" x14ac:dyDescent="0.25">
      <c r="A151" s="5"/>
    </row>
    <row r="152" spans="1:1" x14ac:dyDescent="0.25">
      <c r="A152" s="5"/>
    </row>
    <row r="153" spans="1:1" x14ac:dyDescent="0.25">
      <c r="A153" s="5"/>
    </row>
    <row r="154" spans="1:1" x14ac:dyDescent="0.25">
      <c r="A154" s="5"/>
    </row>
    <row r="155" spans="1:1" x14ac:dyDescent="0.25">
      <c r="A155" s="5"/>
    </row>
    <row r="156" spans="1:1" x14ac:dyDescent="0.25">
      <c r="A156" s="5"/>
    </row>
    <row r="157" spans="1:1" x14ac:dyDescent="0.25">
      <c r="A157" s="5"/>
    </row>
    <row r="158" spans="1:1" x14ac:dyDescent="0.25">
      <c r="A158" s="5"/>
    </row>
    <row r="159" spans="1:1" x14ac:dyDescent="0.25">
      <c r="A159" s="5"/>
    </row>
    <row r="160" spans="1:1" x14ac:dyDescent="0.25">
      <c r="A160" s="5"/>
    </row>
    <row r="161" spans="1:1" x14ac:dyDescent="0.25">
      <c r="A161" s="5"/>
    </row>
    <row r="162" spans="1:1" x14ac:dyDescent="0.25">
      <c r="A162" s="5"/>
    </row>
    <row r="163" spans="1:1" x14ac:dyDescent="0.25">
      <c r="A163" s="5"/>
    </row>
    <row r="164" spans="1:1" x14ac:dyDescent="0.25">
      <c r="A164" s="5"/>
    </row>
    <row r="165" spans="1:1" x14ac:dyDescent="0.25">
      <c r="A165" s="5"/>
    </row>
    <row r="166" spans="1:1" x14ac:dyDescent="0.25">
      <c r="A166" s="5"/>
    </row>
    <row r="167" spans="1:1" x14ac:dyDescent="0.25">
      <c r="A167" s="5"/>
    </row>
    <row r="168" spans="1:1" x14ac:dyDescent="0.25">
      <c r="A168" s="5"/>
    </row>
    <row r="169" spans="1:1" x14ac:dyDescent="0.25">
      <c r="A169" s="5"/>
    </row>
    <row r="170" spans="1:1" x14ac:dyDescent="0.25">
      <c r="A170" s="5"/>
    </row>
    <row r="171" spans="1:1" x14ac:dyDescent="0.25">
      <c r="A171" s="5"/>
    </row>
    <row r="172" spans="1:1" x14ac:dyDescent="0.25">
      <c r="A172" s="5"/>
    </row>
    <row r="173" spans="1:1" x14ac:dyDescent="0.25">
      <c r="A173" s="5"/>
    </row>
    <row r="174" spans="1:1" x14ac:dyDescent="0.25">
      <c r="A174" s="5"/>
    </row>
    <row r="175" spans="1:1" x14ac:dyDescent="0.25">
      <c r="A175" s="5"/>
    </row>
    <row r="176" spans="1:1" x14ac:dyDescent="0.25">
      <c r="A176" s="5"/>
    </row>
    <row r="177" spans="1:1" x14ac:dyDescent="0.25">
      <c r="A177" s="5"/>
    </row>
    <row r="178" spans="1:1" x14ac:dyDescent="0.25">
      <c r="A178" s="5"/>
    </row>
    <row r="179" spans="1:1" x14ac:dyDescent="0.25">
      <c r="A179" s="5"/>
    </row>
    <row r="180" spans="1:1" x14ac:dyDescent="0.25">
      <c r="A180" s="5"/>
    </row>
    <row r="181" spans="1:1" x14ac:dyDescent="0.25">
      <c r="A181" s="5"/>
    </row>
    <row r="182" spans="1:1" x14ac:dyDescent="0.25">
      <c r="A182" s="5"/>
    </row>
    <row r="183" spans="1:1" x14ac:dyDescent="0.25">
      <c r="A183" s="5"/>
    </row>
    <row r="184" spans="1:1" x14ac:dyDescent="0.25">
      <c r="A184" s="5"/>
    </row>
    <row r="185" spans="1:1" x14ac:dyDescent="0.25">
      <c r="A185" s="5"/>
    </row>
    <row r="186" spans="1:1" x14ac:dyDescent="0.25">
      <c r="A186" s="5"/>
    </row>
    <row r="187" spans="1:1" x14ac:dyDescent="0.25">
      <c r="A187" s="5"/>
    </row>
    <row r="188" spans="1:1" x14ac:dyDescent="0.25">
      <c r="A188" s="5"/>
    </row>
    <row r="189" spans="1:1" x14ac:dyDescent="0.25">
      <c r="A189" s="5"/>
    </row>
    <row r="190" spans="1:1" x14ac:dyDescent="0.25">
      <c r="A190" s="5"/>
    </row>
    <row r="191" spans="1:1" x14ac:dyDescent="0.25">
      <c r="A191" s="5"/>
    </row>
    <row r="192" spans="1:1" x14ac:dyDescent="0.25">
      <c r="A192" s="5"/>
    </row>
    <row r="193" spans="1:1" x14ac:dyDescent="0.25">
      <c r="A193" s="5"/>
    </row>
    <row r="194" spans="1:1" x14ac:dyDescent="0.25">
      <c r="A194" s="5"/>
    </row>
    <row r="195" spans="1:1" x14ac:dyDescent="0.25">
      <c r="A195" s="5"/>
    </row>
    <row r="196" spans="1:1" x14ac:dyDescent="0.25">
      <c r="A196" s="5"/>
    </row>
    <row r="197" spans="1:1" x14ac:dyDescent="0.25">
      <c r="A197" s="5"/>
    </row>
    <row r="198" spans="1:1" x14ac:dyDescent="0.25">
      <c r="A198" s="5"/>
    </row>
    <row r="199" spans="1:1" x14ac:dyDescent="0.25">
      <c r="A199" s="5"/>
    </row>
    <row r="200" spans="1:1" x14ac:dyDescent="0.25">
      <c r="A200" s="5"/>
    </row>
    <row r="201" spans="1:1" x14ac:dyDescent="0.25">
      <c r="A201" s="5"/>
    </row>
    <row r="202" spans="1:1" x14ac:dyDescent="0.25">
      <c r="A202" s="5"/>
    </row>
    <row r="203" spans="1:1" x14ac:dyDescent="0.25">
      <c r="A203" s="5"/>
    </row>
    <row r="204" spans="1:1" x14ac:dyDescent="0.25">
      <c r="A204" s="5"/>
    </row>
    <row r="205" spans="1:1" x14ac:dyDescent="0.25">
      <c r="A205" s="5"/>
    </row>
    <row r="206" spans="1:1" x14ac:dyDescent="0.25">
      <c r="A206" s="5"/>
    </row>
    <row r="207" spans="1:1" x14ac:dyDescent="0.25">
      <c r="A207" s="5"/>
    </row>
    <row r="208" spans="1:1" x14ac:dyDescent="0.25">
      <c r="A208" s="5"/>
    </row>
    <row r="209" spans="1:1" x14ac:dyDescent="0.25">
      <c r="A209" s="5"/>
    </row>
    <row r="210" spans="1:1" x14ac:dyDescent="0.25">
      <c r="A210" s="5"/>
    </row>
    <row r="211" spans="1:1" x14ac:dyDescent="0.25">
      <c r="A211" s="5"/>
    </row>
    <row r="212" spans="1:1" x14ac:dyDescent="0.25">
      <c r="A212" s="5"/>
    </row>
    <row r="213" spans="1:1" x14ac:dyDescent="0.25">
      <c r="A213" s="5"/>
    </row>
    <row r="214" spans="1:1" x14ac:dyDescent="0.25">
      <c r="A214" s="5"/>
    </row>
    <row r="215" spans="1:1" x14ac:dyDescent="0.25">
      <c r="A215" s="5"/>
    </row>
    <row r="216" spans="1:1" x14ac:dyDescent="0.25">
      <c r="A216" s="5"/>
    </row>
    <row r="217" spans="1:1" x14ac:dyDescent="0.25">
      <c r="A217" s="5"/>
    </row>
    <row r="218" spans="1:1" x14ac:dyDescent="0.25">
      <c r="A218" s="5"/>
    </row>
    <row r="219" spans="1:1" x14ac:dyDescent="0.25">
      <c r="A219" s="5"/>
    </row>
    <row r="220" spans="1:1" x14ac:dyDescent="0.25">
      <c r="A220" s="5"/>
    </row>
    <row r="221" spans="1:1" x14ac:dyDescent="0.25">
      <c r="A221" s="5"/>
    </row>
    <row r="222" spans="1:1" x14ac:dyDescent="0.25">
      <c r="A222" s="5"/>
    </row>
    <row r="223" spans="1:1" x14ac:dyDescent="0.25">
      <c r="A223" s="5"/>
    </row>
    <row r="224" spans="1:1" x14ac:dyDescent="0.25">
      <c r="A224" s="5"/>
    </row>
    <row r="225" spans="1:1" x14ac:dyDescent="0.25">
      <c r="A225" s="5"/>
    </row>
    <row r="226" spans="1:1" x14ac:dyDescent="0.25">
      <c r="A226" s="5"/>
    </row>
    <row r="227" spans="1:1" x14ac:dyDescent="0.25">
      <c r="A227" s="5"/>
    </row>
    <row r="228" spans="1:1" x14ac:dyDescent="0.25">
      <c r="A228" s="5"/>
    </row>
    <row r="229" spans="1:1" x14ac:dyDescent="0.25">
      <c r="A229" s="5"/>
    </row>
    <row r="230" spans="1:1" x14ac:dyDescent="0.25">
      <c r="A230" s="5"/>
    </row>
    <row r="231" spans="1:1" x14ac:dyDescent="0.25">
      <c r="A231" s="5"/>
    </row>
    <row r="232" spans="1:1" x14ac:dyDescent="0.25">
      <c r="A232" s="5"/>
    </row>
    <row r="233" spans="1:1" x14ac:dyDescent="0.25">
      <c r="A233" s="5"/>
    </row>
    <row r="234" spans="1:1" x14ac:dyDescent="0.25">
      <c r="A234" s="5"/>
    </row>
    <row r="235" spans="1:1" x14ac:dyDescent="0.25">
      <c r="A235" s="5"/>
    </row>
    <row r="236" spans="1:1" x14ac:dyDescent="0.25">
      <c r="A236" s="5"/>
    </row>
    <row r="237" spans="1:1" x14ac:dyDescent="0.25">
      <c r="A237" s="5"/>
    </row>
    <row r="238" spans="1:1" x14ac:dyDescent="0.25">
      <c r="A238" s="5"/>
    </row>
    <row r="239" spans="1:1" x14ac:dyDescent="0.25">
      <c r="A239" s="5"/>
    </row>
    <row r="240" spans="1:1" x14ac:dyDescent="0.25">
      <c r="A240" s="5"/>
    </row>
    <row r="241" spans="1:1" x14ac:dyDescent="0.25">
      <c r="A241" s="5"/>
    </row>
    <row r="242" spans="1:1" x14ac:dyDescent="0.25">
      <c r="A242" s="5"/>
    </row>
    <row r="243" spans="1:1" x14ac:dyDescent="0.25">
      <c r="A243" s="5"/>
    </row>
    <row r="244" spans="1:1" x14ac:dyDescent="0.25">
      <c r="A244" s="5"/>
    </row>
    <row r="245" spans="1:1" x14ac:dyDescent="0.25">
      <c r="A245" s="5"/>
    </row>
    <row r="246" spans="1:1" x14ac:dyDescent="0.25">
      <c r="A246" s="5"/>
    </row>
    <row r="247" spans="1:1" x14ac:dyDescent="0.25">
      <c r="A247" s="5"/>
    </row>
    <row r="248" spans="1:1" x14ac:dyDescent="0.25">
      <c r="A248" s="5"/>
    </row>
    <row r="249" spans="1:1" x14ac:dyDescent="0.25">
      <c r="A249" s="5"/>
    </row>
    <row r="250" spans="1:1" x14ac:dyDescent="0.25">
      <c r="A250" s="5"/>
    </row>
    <row r="251" spans="1:1" x14ac:dyDescent="0.25">
      <c r="A251" s="5"/>
    </row>
    <row r="252" spans="1:1" x14ac:dyDescent="0.25">
      <c r="A252" s="5"/>
    </row>
    <row r="253" spans="1:1" x14ac:dyDescent="0.25">
      <c r="A253" s="5"/>
    </row>
    <row r="254" spans="1:1" x14ac:dyDescent="0.25">
      <c r="A254" s="5"/>
    </row>
    <row r="255" spans="1:1" x14ac:dyDescent="0.25">
      <c r="A255" s="5"/>
    </row>
    <row r="256" spans="1:1" x14ac:dyDescent="0.25">
      <c r="A256" s="5"/>
    </row>
    <row r="257" spans="1:1" x14ac:dyDescent="0.25">
      <c r="A257" s="5"/>
    </row>
    <row r="258" spans="1:1" x14ac:dyDescent="0.25">
      <c r="A258" s="5"/>
    </row>
    <row r="259" spans="1:1" x14ac:dyDescent="0.25">
      <c r="A259" s="5"/>
    </row>
    <row r="260" spans="1:1" x14ac:dyDescent="0.25">
      <c r="A260" s="5"/>
    </row>
    <row r="261" spans="1:1" x14ac:dyDescent="0.25">
      <c r="A261" s="5"/>
    </row>
    <row r="262" spans="1:1" x14ac:dyDescent="0.25">
      <c r="A262" s="5"/>
    </row>
    <row r="263" spans="1:1" x14ac:dyDescent="0.25">
      <c r="A263" s="5"/>
    </row>
    <row r="264" spans="1:1" x14ac:dyDescent="0.25">
      <c r="A264" s="5"/>
    </row>
    <row r="265" spans="1:1" x14ac:dyDescent="0.25">
      <c r="A265" s="5"/>
    </row>
    <row r="266" spans="1:1" x14ac:dyDescent="0.25">
      <c r="A266" s="5"/>
    </row>
    <row r="267" spans="1:1" x14ac:dyDescent="0.25">
      <c r="A267" s="5"/>
    </row>
    <row r="268" spans="1:1" x14ac:dyDescent="0.25">
      <c r="A268" s="5"/>
    </row>
    <row r="269" spans="1:1" x14ac:dyDescent="0.25">
      <c r="A269" s="5"/>
    </row>
    <row r="270" spans="1:1" x14ac:dyDescent="0.25">
      <c r="A270" s="5"/>
    </row>
    <row r="271" spans="1:1" x14ac:dyDescent="0.25">
      <c r="A271" s="5"/>
    </row>
    <row r="272" spans="1:1" x14ac:dyDescent="0.25">
      <c r="A272" s="5"/>
    </row>
    <row r="273" spans="1:1" x14ac:dyDescent="0.25">
      <c r="A273" s="5"/>
    </row>
    <row r="274" spans="1:1" x14ac:dyDescent="0.25">
      <c r="A274" s="5"/>
    </row>
    <row r="275" spans="1:1" x14ac:dyDescent="0.25">
      <c r="A275" s="5"/>
    </row>
    <row r="276" spans="1:1" x14ac:dyDescent="0.25">
      <c r="A276" s="5"/>
    </row>
    <row r="277" spans="1:1" x14ac:dyDescent="0.25">
      <c r="A277" s="5"/>
    </row>
    <row r="278" spans="1:1" x14ac:dyDescent="0.25">
      <c r="A278" s="5"/>
    </row>
    <row r="279" spans="1:1" x14ac:dyDescent="0.25">
      <c r="A279" s="5"/>
    </row>
    <row r="280" spans="1:1" x14ac:dyDescent="0.25">
      <c r="A280" s="5"/>
    </row>
    <row r="281" spans="1:1" x14ac:dyDescent="0.25">
      <c r="A281" s="5"/>
    </row>
    <row r="282" spans="1:1" x14ac:dyDescent="0.25">
      <c r="A282" s="5"/>
    </row>
    <row r="283" spans="1:1" x14ac:dyDescent="0.25">
      <c r="A283" s="5"/>
    </row>
    <row r="284" spans="1:1" x14ac:dyDescent="0.25">
      <c r="A284" s="5"/>
    </row>
    <row r="285" spans="1:1" x14ac:dyDescent="0.25">
      <c r="A285" s="5"/>
    </row>
    <row r="286" spans="1:1" x14ac:dyDescent="0.25">
      <c r="A286" s="5"/>
    </row>
    <row r="287" spans="1:1" x14ac:dyDescent="0.25">
      <c r="A287" s="5"/>
    </row>
    <row r="288" spans="1:1" x14ac:dyDescent="0.25">
      <c r="A288" s="5"/>
    </row>
    <row r="289" spans="1:1" x14ac:dyDescent="0.25">
      <c r="A289" s="5"/>
    </row>
    <row r="290" spans="1:1" x14ac:dyDescent="0.25">
      <c r="A290" s="5"/>
    </row>
    <row r="291" spans="1:1" x14ac:dyDescent="0.25">
      <c r="A291" s="5"/>
    </row>
    <row r="292" spans="1:1" x14ac:dyDescent="0.25">
      <c r="A292" s="5"/>
    </row>
    <row r="293" spans="1:1" x14ac:dyDescent="0.25">
      <c r="A293" s="5"/>
    </row>
    <row r="294" spans="1:1" x14ac:dyDescent="0.25">
      <c r="A294" s="5"/>
    </row>
    <row r="295" spans="1:1" x14ac:dyDescent="0.25">
      <c r="A295" s="5"/>
    </row>
    <row r="296" spans="1:1" x14ac:dyDescent="0.25">
      <c r="A296" s="5"/>
    </row>
    <row r="297" spans="1:1" x14ac:dyDescent="0.25">
      <c r="A297" s="5"/>
    </row>
    <row r="298" spans="1:1" x14ac:dyDescent="0.25">
      <c r="A298" s="5"/>
    </row>
    <row r="299" spans="1:1" x14ac:dyDescent="0.25">
      <c r="A299" s="5"/>
    </row>
    <row r="300" spans="1:1" x14ac:dyDescent="0.25">
      <c r="A300" s="5"/>
    </row>
    <row r="301" spans="1:1" x14ac:dyDescent="0.25">
      <c r="A301" s="5"/>
    </row>
    <row r="302" spans="1:1" x14ac:dyDescent="0.25">
      <c r="A302" s="5"/>
    </row>
    <row r="303" spans="1:1" x14ac:dyDescent="0.25">
      <c r="A303" s="5"/>
    </row>
    <row r="304" spans="1:1" x14ac:dyDescent="0.25">
      <c r="A304" s="5"/>
    </row>
    <row r="305" spans="1:1" x14ac:dyDescent="0.25">
      <c r="A305" s="5"/>
    </row>
    <row r="306" spans="1:1" x14ac:dyDescent="0.25">
      <c r="A306" s="5"/>
    </row>
    <row r="307" spans="1:1" x14ac:dyDescent="0.25">
      <c r="A307" s="5"/>
    </row>
    <row r="308" spans="1:1" x14ac:dyDescent="0.25">
      <c r="A308" s="5"/>
    </row>
    <row r="309" spans="1:1" x14ac:dyDescent="0.25">
      <c r="A309" s="5"/>
    </row>
    <row r="310" spans="1:1" x14ac:dyDescent="0.25">
      <c r="A310" s="5"/>
    </row>
    <row r="311" spans="1:1" x14ac:dyDescent="0.25">
      <c r="A311" s="5"/>
    </row>
    <row r="312" spans="1:1" x14ac:dyDescent="0.25">
      <c r="A312" s="5"/>
    </row>
    <row r="313" spans="1:1" x14ac:dyDescent="0.25">
      <c r="A313" s="5"/>
    </row>
    <row r="314" spans="1:1" x14ac:dyDescent="0.25">
      <c r="A314" s="5"/>
    </row>
    <row r="315" spans="1:1" x14ac:dyDescent="0.25">
      <c r="A315" s="5"/>
    </row>
    <row r="316" spans="1:1" x14ac:dyDescent="0.25">
      <c r="A316" s="5"/>
    </row>
    <row r="317" spans="1:1" x14ac:dyDescent="0.25">
      <c r="A317" s="5"/>
    </row>
    <row r="318" spans="1:1" x14ac:dyDescent="0.25">
      <c r="A318" s="5"/>
    </row>
    <row r="319" spans="1:1" x14ac:dyDescent="0.25">
      <c r="A319" s="5"/>
    </row>
    <row r="320" spans="1:1" x14ac:dyDescent="0.25">
      <c r="A320" s="5"/>
    </row>
    <row r="321" spans="1:1" x14ac:dyDescent="0.25">
      <c r="A321" s="5"/>
    </row>
    <row r="322" spans="1:1" x14ac:dyDescent="0.25">
      <c r="A322" s="5"/>
    </row>
    <row r="323" spans="1:1" x14ac:dyDescent="0.25">
      <c r="A323" s="5"/>
    </row>
    <row r="324" spans="1:1" x14ac:dyDescent="0.25">
      <c r="A324" s="5"/>
    </row>
    <row r="325" spans="1:1" x14ac:dyDescent="0.25">
      <c r="A325" s="5"/>
    </row>
    <row r="326" spans="1:1" x14ac:dyDescent="0.25">
      <c r="A326" s="5"/>
    </row>
    <row r="327" spans="1:1" x14ac:dyDescent="0.25">
      <c r="A327" s="5"/>
    </row>
    <row r="328" spans="1:1" x14ac:dyDescent="0.25">
      <c r="A328" s="5"/>
    </row>
    <row r="329" spans="1:1" x14ac:dyDescent="0.25">
      <c r="A329" s="5"/>
    </row>
    <row r="330" spans="1:1" x14ac:dyDescent="0.25">
      <c r="A330" s="5"/>
    </row>
    <row r="331" spans="1:1" x14ac:dyDescent="0.25">
      <c r="A331" s="5"/>
    </row>
    <row r="332" spans="1:1" x14ac:dyDescent="0.25">
      <c r="A332" s="5"/>
    </row>
    <row r="333" spans="1:1" x14ac:dyDescent="0.25">
      <c r="A333" s="5"/>
    </row>
    <row r="334" spans="1:1" x14ac:dyDescent="0.25">
      <c r="A334" s="5"/>
    </row>
    <row r="335" spans="1:1" x14ac:dyDescent="0.25">
      <c r="A335" s="5"/>
    </row>
    <row r="336" spans="1:1" x14ac:dyDescent="0.25">
      <c r="A336" s="5"/>
    </row>
    <row r="337" spans="1:1" x14ac:dyDescent="0.25">
      <c r="A337" s="5"/>
    </row>
    <row r="338" spans="1:1" x14ac:dyDescent="0.25">
      <c r="A338" s="5"/>
    </row>
    <row r="339" spans="1:1" x14ac:dyDescent="0.25">
      <c r="A339" s="5"/>
    </row>
    <row r="340" spans="1:1" x14ac:dyDescent="0.25">
      <c r="A340" s="5"/>
    </row>
    <row r="341" spans="1:1" x14ac:dyDescent="0.25">
      <c r="A341" s="5"/>
    </row>
    <row r="342" spans="1:1" x14ac:dyDescent="0.25">
      <c r="A342" s="5"/>
    </row>
    <row r="343" spans="1:1" x14ac:dyDescent="0.25">
      <c r="A343" s="5"/>
    </row>
    <row r="344" spans="1:1" x14ac:dyDescent="0.25">
      <c r="A344" s="5"/>
    </row>
    <row r="345" spans="1:1" x14ac:dyDescent="0.25">
      <c r="A345" s="5"/>
    </row>
    <row r="346" spans="1:1" x14ac:dyDescent="0.25">
      <c r="A346" s="5"/>
    </row>
    <row r="347" spans="1:1" x14ac:dyDescent="0.25">
      <c r="A347" s="5"/>
    </row>
    <row r="348" spans="1:1" x14ac:dyDescent="0.25">
      <c r="A348" s="5"/>
    </row>
    <row r="349" spans="1:1" x14ac:dyDescent="0.25">
      <c r="A349" s="5"/>
    </row>
    <row r="350" spans="1:1" x14ac:dyDescent="0.25">
      <c r="A350" s="5"/>
    </row>
    <row r="351" spans="1:1" x14ac:dyDescent="0.25">
      <c r="A351" s="5"/>
    </row>
    <row r="352" spans="1:1" x14ac:dyDescent="0.25">
      <c r="A352" s="5"/>
    </row>
    <row r="353" spans="1:1" x14ac:dyDescent="0.25">
      <c r="A353" s="5"/>
    </row>
    <row r="354" spans="1:1" x14ac:dyDescent="0.25">
      <c r="A354" s="5"/>
    </row>
    <row r="355" spans="1:1" x14ac:dyDescent="0.25">
      <c r="A355" s="5"/>
    </row>
    <row r="356" spans="1:1" x14ac:dyDescent="0.25">
      <c r="A356" s="5"/>
    </row>
    <row r="357" spans="1:1" x14ac:dyDescent="0.25">
      <c r="A357" s="5"/>
    </row>
    <row r="358" spans="1:1" x14ac:dyDescent="0.25">
      <c r="A358" s="5"/>
    </row>
    <row r="359" spans="1:1" x14ac:dyDescent="0.25">
      <c r="A359" s="5"/>
    </row>
    <row r="360" spans="1:1" x14ac:dyDescent="0.25">
      <c r="A360" s="5"/>
    </row>
    <row r="361" spans="1:1" x14ac:dyDescent="0.25">
      <c r="A361" s="5"/>
    </row>
    <row r="362" spans="1:1" x14ac:dyDescent="0.25">
      <c r="A362" s="5"/>
    </row>
    <row r="363" spans="1:1" x14ac:dyDescent="0.25">
      <c r="A363" s="5"/>
    </row>
    <row r="364" spans="1:1" x14ac:dyDescent="0.25">
      <c r="A364" s="5"/>
    </row>
    <row r="365" spans="1:1" x14ac:dyDescent="0.25">
      <c r="A365" s="5"/>
    </row>
    <row r="366" spans="1:1" x14ac:dyDescent="0.25">
      <c r="A366" s="5"/>
    </row>
    <row r="367" spans="1:1" x14ac:dyDescent="0.25">
      <c r="A367" s="5"/>
    </row>
    <row r="368" spans="1:1" x14ac:dyDescent="0.25">
      <c r="A368" s="5"/>
    </row>
    <row r="369" spans="1:1" x14ac:dyDescent="0.25">
      <c r="A369" s="5"/>
    </row>
    <row r="370" spans="1:1" x14ac:dyDescent="0.25">
      <c r="A370" s="5"/>
    </row>
    <row r="371" spans="1:1" x14ac:dyDescent="0.25">
      <c r="A371" s="5"/>
    </row>
    <row r="372" spans="1:1" x14ac:dyDescent="0.25">
      <c r="A372" s="5"/>
    </row>
    <row r="373" spans="1:1" x14ac:dyDescent="0.25">
      <c r="A373" s="5"/>
    </row>
    <row r="374" spans="1:1" x14ac:dyDescent="0.25">
      <c r="A374" s="5"/>
    </row>
    <row r="375" spans="1:1" x14ac:dyDescent="0.25">
      <c r="A375" s="5"/>
    </row>
    <row r="376" spans="1:1" x14ac:dyDescent="0.25">
      <c r="A376" s="5"/>
    </row>
    <row r="377" spans="1:1" x14ac:dyDescent="0.25">
      <c r="A377" s="5"/>
    </row>
    <row r="378" spans="1:1" x14ac:dyDescent="0.25">
      <c r="A378" s="5"/>
    </row>
    <row r="379" spans="1:1" x14ac:dyDescent="0.25">
      <c r="A379" s="5"/>
    </row>
    <row r="380" spans="1:1" x14ac:dyDescent="0.25">
      <c r="A380" s="5"/>
    </row>
    <row r="381" spans="1:1" x14ac:dyDescent="0.25">
      <c r="A381" s="5"/>
    </row>
    <row r="382" spans="1:1" x14ac:dyDescent="0.25">
      <c r="A382" s="5"/>
    </row>
    <row r="383" spans="1:1" x14ac:dyDescent="0.25">
      <c r="A383" s="5"/>
    </row>
    <row r="384" spans="1:1" x14ac:dyDescent="0.25">
      <c r="A384" s="5"/>
    </row>
    <row r="385" spans="1:1" x14ac:dyDescent="0.25">
      <c r="A385" s="5"/>
    </row>
    <row r="386" spans="1:1" x14ac:dyDescent="0.25">
      <c r="A386" s="5"/>
    </row>
    <row r="387" spans="1:1" x14ac:dyDescent="0.25">
      <c r="A387" s="5"/>
    </row>
    <row r="388" spans="1:1" x14ac:dyDescent="0.25">
      <c r="A388" s="5"/>
    </row>
    <row r="389" spans="1:1" x14ac:dyDescent="0.25">
      <c r="A389" s="5"/>
    </row>
    <row r="390" spans="1:1" x14ac:dyDescent="0.25">
      <c r="A390" s="5"/>
    </row>
    <row r="391" spans="1:1" x14ac:dyDescent="0.25">
      <c r="A391" s="5"/>
    </row>
    <row r="392" spans="1:1" x14ac:dyDescent="0.25">
      <c r="A392" s="5"/>
    </row>
    <row r="393" spans="1:1" x14ac:dyDescent="0.25">
      <c r="A393" s="5"/>
    </row>
    <row r="394" spans="1:1" x14ac:dyDescent="0.25">
      <c r="A394" s="5"/>
    </row>
    <row r="395" spans="1:1" x14ac:dyDescent="0.25">
      <c r="A395" s="5"/>
    </row>
    <row r="396" spans="1:1" x14ac:dyDescent="0.25">
      <c r="A396" s="5"/>
    </row>
    <row r="397" spans="1:1" x14ac:dyDescent="0.25">
      <c r="A397" s="5"/>
    </row>
    <row r="398" spans="1:1" x14ac:dyDescent="0.25">
      <c r="A398" s="5"/>
    </row>
    <row r="399" spans="1:1" x14ac:dyDescent="0.25">
      <c r="A399" s="5"/>
    </row>
    <row r="400" spans="1:1" x14ac:dyDescent="0.25">
      <c r="A400" s="5"/>
    </row>
    <row r="401" spans="1:1" x14ac:dyDescent="0.25">
      <c r="A401" s="5"/>
    </row>
    <row r="402" spans="1:1" x14ac:dyDescent="0.25">
      <c r="A402" s="5"/>
    </row>
    <row r="403" spans="1:1" x14ac:dyDescent="0.25">
      <c r="A403" s="5"/>
    </row>
    <row r="404" spans="1:1" x14ac:dyDescent="0.25">
      <c r="A404" s="5"/>
    </row>
    <row r="405" spans="1:1" x14ac:dyDescent="0.25">
      <c r="A405" s="5"/>
    </row>
    <row r="406" spans="1:1" x14ac:dyDescent="0.25">
      <c r="A406" s="5"/>
    </row>
    <row r="407" spans="1:1" x14ac:dyDescent="0.25">
      <c r="A407" s="5"/>
    </row>
    <row r="408" spans="1:1" x14ac:dyDescent="0.25">
      <c r="A408" s="5"/>
    </row>
    <row r="409" spans="1:1" x14ac:dyDescent="0.25">
      <c r="A409" s="5"/>
    </row>
    <row r="410" spans="1:1" x14ac:dyDescent="0.25">
      <c r="A410" s="5"/>
    </row>
    <row r="411" spans="1:1" x14ac:dyDescent="0.25">
      <c r="A411" s="5"/>
    </row>
    <row r="412" spans="1:1" x14ac:dyDescent="0.25">
      <c r="A412" s="5"/>
    </row>
    <row r="413" spans="1:1" x14ac:dyDescent="0.25">
      <c r="A413" s="5"/>
    </row>
    <row r="414" spans="1:1" x14ac:dyDescent="0.25">
      <c r="A414" s="5"/>
    </row>
    <row r="415" spans="1:1" x14ac:dyDescent="0.25">
      <c r="A415" s="5"/>
    </row>
    <row r="416" spans="1:1" x14ac:dyDescent="0.25">
      <c r="A416" s="5"/>
    </row>
    <row r="417" spans="1:1" x14ac:dyDescent="0.25">
      <c r="A417" s="5"/>
    </row>
    <row r="418" spans="1:1" x14ac:dyDescent="0.25">
      <c r="A418" s="5"/>
    </row>
    <row r="419" spans="1:1" x14ac:dyDescent="0.25">
      <c r="A419" s="5"/>
    </row>
    <row r="420" spans="1:1" x14ac:dyDescent="0.25">
      <c r="A420" s="5"/>
    </row>
    <row r="421" spans="1:1" x14ac:dyDescent="0.25">
      <c r="A421" s="5"/>
    </row>
    <row r="422" spans="1:1" x14ac:dyDescent="0.25">
      <c r="A422" s="5"/>
    </row>
    <row r="423" spans="1:1" x14ac:dyDescent="0.25">
      <c r="A423" s="5"/>
    </row>
    <row r="424" spans="1:1" x14ac:dyDescent="0.25">
      <c r="A424" s="5"/>
    </row>
    <row r="425" spans="1:1" x14ac:dyDescent="0.25">
      <c r="A425" s="5"/>
    </row>
    <row r="426" spans="1:1" x14ac:dyDescent="0.25">
      <c r="A426" s="5"/>
    </row>
    <row r="427" spans="1:1" x14ac:dyDescent="0.25">
      <c r="A427" s="5"/>
    </row>
    <row r="428" spans="1:1" x14ac:dyDescent="0.25">
      <c r="A428" s="5"/>
    </row>
    <row r="429" spans="1:1" x14ac:dyDescent="0.25">
      <c r="A429" s="5"/>
    </row>
    <row r="430" spans="1:1" x14ac:dyDescent="0.25">
      <c r="A430" s="5"/>
    </row>
    <row r="431" spans="1:1" x14ac:dyDescent="0.25">
      <c r="A431" s="5"/>
    </row>
    <row r="432" spans="1:1" x14ac:dyDescent="0.25">
      <c r="A432" s="5"/>
    </row>
    <row r="433" spans="1:1" x14ac:dyDescent="0.25">
      <c r="A433" s="5"/>
    </row>
    <row r="434" spans="1:1" x14ac:dyDescent="0.25">
      <c r="A434" s="5"/>
    </row>
    <row r="435" spans="1:1" x14ac:dyDescent="0.25">
      <c r="A435" s="5"/>
    </row>
    <row r="436" spans="1:1" x14ac:dyDescent="0.25">
      <c r="A436" s="5"/>
    </row>
    <row r="437" spans="1:1" x14ac:dyDescent="0.25">
      <c r="A437" s="5"/>
    </row>
    <row r="438" spans="1:1" x14ac:dyDescent="0.25">
      <c r="A438" s="5"/>
    </row>
    <row r="439" spans="1:1" x14ac:dyDescent="0.25">
      <c r="A439" s="5"/>
    </row>
    <row r="440" spans="1:1" x14ac:dyDescent="0.25">
      <c r="A440" s="5"/>
    </row>
    <row r="441" spans="1:1" x14ac:dyDescent="0.25">
      <c r="A441" s="5"/>
    </row>
    <row r="442" spans="1:1" x14ac:dyDescent="0.25">
      <c r="A442" s="5"/>
    </row>
    <row r="443" spans="1:1" x14ac:dyDescent="0.25">
      <c r="A443" s="5"/>
    </row>
    <row r="444" spans="1:1" x14ac:dyDescent="0.25">
      <c r="A444" s="5"/>
    </row>
    <row r="445" spans="1:1" x14ac:dyDescent="0.25">
      <c r="A445" s="5"/>
    </row>
    <row r="446" spans="1:1" x14ac:dyDescent="0.25">
      <c r="A446" s="5"/>
    </row>
    <row r="447" spans="1:1" x14ac:dyDescent="0.25">
      <c r="A447" s="5"/>
    </row>
    <row r="448" spans="1:1" x14ac:dyDescent="0.25">
      <c r="A448" s="5"/>
    </row>
    <row r="449" spans="1:1" x14ac:dyDescent="0.25">
      <c r="A449" s="5"/>
    </row>
    <row r="450" spans="1:1" x14ac:dyDescent="0.25">
      <c r="A450" s="5"/>
    </row>
    <row r="451" spans="1:1" x14ac:dyDescent="0.25">
      <c r="A451" s="5"/>
    </row>
    <row r="452" spans="1:1" x14ac:dyDescent="0.25">
      <c r="A452" s="5"/>
    </row>
    <row r="453" spans="1:1" x14ac:dyDescent="0.25">
      <c r="A453" s="5"/>
    </row>
    <row r="454" spans="1:1" x14ac:dyDescent="0.25">
      <c r="A454" s="5"/>
    </row>
    <row r="455" spans="1:1" x14ac:dyDescent="0.25">
      <c r="A455" s="5"/>
    </row>
    <row r="456" spans="1:1" x14ac:dyDescent="0.25">
      <c r="A456" s="5"/>
    </row>
    <row r="457" spans="1:1" x14ac:dyDescent="0.25">
      <c r="A457" s="5"/>
    </row>
    <row r="458" spans="1:1" x14ac:dyDescent="0.25">
      <c r="A458" s="5"/>
    </row>
    <row r="459" spans="1:1" x14ac:dyDescent="0.25">
      <c r="A459" s="5"/>
    </row>
    <row r="460" spans="1:1" x14ac:dyDescent="0.25">
      <c r="A460" s="5"/>
    </row>
    <row r="461" spans="1:1" x14ac:dyDescent="0.25">
      <c r="A461" s="5"/>
    </row>
    <row r="462" spans="1:1" x14ac:dyDescent="0.25">
      <c r="A462" s="5"/>
    </row>
    <row r="463" spans="1:1" x14ac:dyDescent="0.25">
      <c r="A463" s="5"/>
    </row>
    <row r="464" spans="1:1" x14ac:dyDescent="0.25">
      <c r="A464" s="5"/>
    </row>
    <row r="465" spans="1:1" x14ac:dyDescent="0.25">
      <c r="A465" s="5"/>
    </row>
    <row r="466" spans="1:1" x14ac:dyDescent="0.25">
      <c r="A466" s="5"/>
    </row>
    <row r="467" spans="1:1" x14ac:dyDescent="0.25">
      <c r="A467" s="5"/>
    </row>
    <row r="468" spans="1:1" x14ac:dyDescent="0.25">
      <c r="A468" s="5"/>
    </row>
    <row r="469" spans="1:1" x14ac:dyDescent="0.25">
      <c r="A469" s="5"/>
    </row>
    <row r="470" spans="1:1" x14ac:dyDescent="0.25">
      <c r="A470" s="5"/>
    </row>
    <row r="471" spans="1:1" x14ac:dyDescent="0.25">
      <c r="A471" s="5"/>
    </row>
    <row r="472" spans="1:1" x14ac:dyDescent="0.25">
      <c r="A472" s="5"/>
    </row>
    <row r="473" spans="1:1" x14ac:dyDescent="0.25">
      <c r="A473" s="5"/>
    </row>
    <row r="474" spans="1:1" x14ac:dyDescent="0.25">
      <c r="A474" s="5"/>
    </row>
    <row r="475" spans="1:1" x14ac:dyDescent="0.25">
      <c r="A475" s="5"/>
    </row>
    <row r="476" spans="1:1" x14ac:dyDescent="0.25">
      <c r="A476" s="5"/>
    </row>
    <row r="477" spans="1:1" x14ac:dyDescent="0.25">
      <c r="A477" s="5"/>
    </row>
    <row r="478" spans="1:1" x14ac:dyDescent="0.25">
      <c r="A478" s="5"/>
    </row>
    <row r="479" spans="1:1" x14ac:dyDescent="0.25">
      <c r="A479" s="5"/>
    </row>
    <row r="480" spans="1:1" x14ac:dyDescent="0.25">
      <c r="A480" s="5"/>
    </row>
    <row r="481" spans="1:1" x14ac:dyDescent="0.25">
      <c r="A481" s="5"/>
    </row>
    <row r="482" spans="1:1" x14ac:dyDescent="0.25">
      <c r="A482" s="5"/>
    </row>
    <row r="483" spans="1:1" x14ac:dyDescent="0.25">
      <c r="A483" s="5"/>
    </row>
    <row r="484" spans="1:1" x14ac:dyDescent="0.25">
      <c r="A484" s="5"/>
    </row>
    <row r="485" spans="1:1" x14ac:dyDescent="0.25">
      <c r="A485" s="5"/>
    </row>
    <row r="486" spans="1:1" x14ac:dyDescent="0.25">
      <c r="A486" s="5"/>
    </row>
    <row r="487" spans="1:1" x14ac:dyDescent="0.25">
      <c r="A487" s="5"/>
    </row>
    <row r="488" spans="1:1" x14ac:dyDescent="0.25">
      <c r="A488" s="5"/>
    </row>
    <row r="489" spans="1:1" x14ac:dyDescent="0.25">
      <c r="A489" s="5"/>
    </row>
    <row r="490" spans="1:1" x14ac:dyDescent="0.25">
      <c r="A490" s="5"/>
    </row>
    <row r="491" spans="1:1" x14ac:dyDescent="0.25">
      <c r="A491" s="5"/>
    </row>
    <row r="492" spans="1:1" x14ac:dyDescent="0.25">
      <c r="A492" s="5"/>
    </row>
    <row r="493" spans="1:1" x14ac:dyDescent="0.25">
      <c r="A493" s="5"/>
    </row>
    <row r="494" spans="1:1" x14ac:dyDescent="0.25">
      <c r="A494" s="5"/>
    </row>
    <row r="495" spans="1:1" x14ac:dyDescent="0.25">
      <c r="A495" s="5"/>
    </row>
    <row r="496" spans="1:1" x14ac:dyDescent="0.25">
      <c r="A496" s="5"/>
    </row>
    <row r="497" spans="1:1" x14ac:dyDescent="0.25">
      <c r="A497" s="5"/>
    </row>
    <row r="498" spans="1:1" x14ac:dyDescent="0.25">
      <c r="A498" s="5"/>
    </row>
    <row r="499" spans="1:1" x14ac:dyDescent="0.25">
      <c r="A499" s="5"/>
    </row>
    <row r="500" spans="1:1" x14ac:dyDescent="0.25">
      <c r="A500" s="5"/>
    </row>
    <row r="501" spans="1:1" x14ac:dyDescent="0.25">
      <c r="A501" s="5"/>
    </row>
    <row r="502" spans="1:1" x14ac:dyDescent="0.25">
      <c r="A502" s="5"/>
    </row>
    <row r="503" spans="1:1" x14ac:dyDescent="0.25">
      <c r="A503" s="5"/>
    </row>
    <row r="504" spans="1:1" x14ac:dyDescent="0.25">
      <c r="A504" s="5"/>
    </row>
    <row r="505" spans="1:1" x14ac:dyDescent="0.25">
      <c r="A505" s="5"/>
    </row>
    <row r="506" spans="1:1" x14ac:dyDescent="0.25">
      <c r="A506" s="5"/>
    </row>
    <row r="507" spans="1:1" x14ac:dyDescent="0.25">
      <c r="A507" s="5"/>
    </row>
    <row r="508" spans="1:1" x14ac:dyDescent="0.25">
      <c r="A508" s="5"/>
    </row>
    <row r="509" spans="1:1" x14ac:dyDescent="0.25">
      <c r="A509" s="5"/>
    </row>
    <row r="510" spans="1:1" x14ac:dyDescent="0.25">
      <c r="A510" s="5"/>
    </row>
    <row r="511" spans="1:1" x14ac:dyDescent="0.25">
      <c r="A511" s="5"/>
    </row>
    <row r="512" spans="1:1" x14ac:dyDescent="0.25">
      <c r="A512" s="5"/>
    </row>
    <row r="513" spans="1:1" x14ac:dyDescent="0.25">
      <c r="A513" s="5"/>
    </row>
    <row r="514" spans="1:1" x14ac:dyDescent="0.25">
      <c r="A514" s="5"/>
    </row>
    <row r="515" spans="1:1" x14ac:dyDescent="0.25">
      <c r="A515" s="5"/>
    </row>
    <row r="516" spans="1:1" x14ac:dyDescent="0.25">
      <c r="A516" s="5"/>
    </row>
    <row r="517" spans="1:1" x14ac:dyDescent="0.25">
      <c r="A517" s="5"/>
    </row>
    <row r="518" spans="1:1" x14ac:dyDescent="0.25">
      <c r="A518" s="5"/>
    </row>
    <row r="519" spans="1:1" x14ac:dyDescent="0.25">
      <c r="A519" s="5"/>
    </row>
    <row r="520" spans="1:1" x14ac:dyDescent="0.25">
      <c r="A520" s="5"/>
    </row>
    <row r="521" spans="1:1" x14ac:dyDescent="0.25">
      <c r="A521" s="5"/>
    </row>
    <row r="522" spans="1:1" x14ac:dyDescent="0.25">
      <c r="A522" s="5"/>
    </row>
    <row r="523" spans="1:1" x14ac:dyDescent="0.25">
      <c r="A523" s="5"/>
    </row>
    <row r="524" spans="1:1" x14ac:dyDescent="0.25">
      <c r="A524" s="5"/>
    </row>
    <row r="525" spans="1:1" x14ac:dyDescent="0.25">
      <c r="A525" s="5"/>
    </row>
    <row r="526" spans="1:1" x14ac:dyDescent="0.25">
      <c r="A526" s="5"/>
    </row>
    <row r="527" spans="1:1" x14ac:dyDescent="0.25">
      <c r="A527" s="5"/>
    </row>
    <row r="528" spans="1:1" x14ac:dyDescent="0.25">
      <c r="A528" s="5"/>
    </row>
    <row r="529" spans="1:1" x14ac:dyDescent="0.25">
      <c r="A529" s="5"/>
    </row>
    <row r="530" spans="1:1" x14ac:dyDescent="0.25">
      <c r="A530" s="5"/>
    </row>
    <row r="531" spans="1:1" x14ac:dyDescent="0.25">
      <c r="A531" s="5"/>
    </row>
    <row r="532" spans="1:1" x14ac:dyDescent="0.25">
      <c r="A532" s="5"/>
    </row>
    <row r="533" spans="1:1" x14ac:dyDescent="0.25">
      <c r="A533" s="5"/>
    </row>
    <row r="534" spans="1:1" x14ac:dyDescent="0.25">
      <c r="A534" s="5"/>
    </row>
    <row r="535" spans="1:1" x14ac:dyDescent="0.25">
      <c r="A535" s="5"/>
    </row>
    <row r="536" spans="1:1" x14ac:dyDescent="0.25">
      <c r="A536" s="5"/>
    </row>
    <row r="537" spans="1:1" x14ac:dyDescent="0.25">
      <c r="A537" s="5"/>
    </row>
    <row r="538" spans="1:1" x14ac:dyDescent="0.25">
      <c r="A538" s="5"/>
    </row>
    <row r="539" spans="1:1" x14ac:dyDescent="0.25">
      <c r="A539" s="5"/>
    </row>
    <row r="540" spans="1:1" x14ac:dyDescent="0.25">
      <c r="A540" s="5"/>
    </row>
    <row r="541" spans="1:1" x14ac:dyDescent="0.25">
      <c r="A541" s="5"/>
    </row>
    <row r="542" spans="1:1" x14ac:dyDescent="0.25">
      <c r="A542" s="5"/>
    </row>
    <row r="543" spans="1:1" x14ac:dyDescent="0.25">
      <c r="A543" s="5"/>
    </row>
    <row r="544" spans="1:1" x14ac:dyDescent="0.25">
      <c r="A544" s="5"/>
    </row>
    <row r="545" spans="1:1" x14ac:dyDescent="0.25">
      <c r="A545" s="5"/>
    </row>
    <row r="546" spans="1:1" x14ac:dyDescent="0.25">
      <c r="A546" s="5"/>
    </row>
    <row r="547" spans="1:1" x14ac:dyDescent="0.25">
      <c r="A547" s="5"/>
    </row>
    <row r="548" spans="1:1" x14ac:dyDescent="0.25">
      <c r="A548" s="5"/>
    </row>
    <row r="549" spans="1:1" x14ac:dyDescent="0.25">
      <c r="A549" s="5"/>
    </row>
    <row r="550" spans="1:1" x14ac:dyDescent="0.25">
      <c r="A550" s="5"/>
    </row>
    <row r="551" spans="1:1" x14ac:dyDescent="0.25">
      <c r="A551" s="5"/>
    </row>
    <row r="552" spans="1:1" x14ac:dyDescent="0.25">
      <c r="A552" s="5"/>
    </row>
    <row r="553" spans="1:1" x14ac:dyDescent="0.25">
      <c r="A553" s="5"/>
    </row>
    <row r="554" spans="1:1" x14ac:dyDescent="0.25">
      <c r="A554" s="5"/>
    </row>
    <row r="555" spans="1:1" x14ac:dyDescent="0.25">
      <c r="A555" s="5"/>
    </row>
    <row r="556" spans="1:1" x14ac:dyDescent="0.25">
      <c r="A556" s="5"/>
    </row>
    <row r="557" spans="1:1" x14ac:dyDescent="0.25">
      <c r="A557" s="5"/>
    </row>
    <row r="558" spans="1:1" x14ac:dyDescent="0.25">
      <c r="A558" s="5"/>
    </row>
    <row r="559" spans="1:1" x14ac:dyDescent="0.25">
      <c r="A559" s="5"/>
    </row>
    <row r="560" spans="1:1" x14ac:dyDescent="0.25">
      <c r="A560" s="5"/>
    </row>
    <row r="561" spans="1:1" x14ac:dyDescent="0.25">
      <c r="A561" s="5"/>
    </row>
    <row r="562" spans="1:1" x14ac:dyDescent="0.25">
      <c r="A562" s="5"/>
    </row>
    <row r="563" spans="1:1" x14ac:dyDescent="0.25">
      <c r="A563" s="5"/>
    </row>
    <row r="564" spans="1:1" x14ac:dyDescent="0.25">
      <c r="A564" s="5"/>
    </row>
    <row r="565" spans="1:1" x14ac:dyDescent="0.25">
      <c r="A565" s="5"/>
    </row>
    <row r="566" spans="1:1" x14ac:dyDescent="0.25">
      <c r="A566" s="5"/>
    </row>
    <row r="567" spans="1:1" x14ac:dyDescent="0.25">
      <c r="A567" s="5"/>
    </row>
    <row r="568" spans="1:1" x14ac:dyDescent="0.25">
      <c r="A568" s="5"/>
    </row>
    <row r="569" spans="1:1" x14ac:dyDescent="0.25">
      <c r="A569" s="5"/>
    </row>
    <row r="570" spans="1:1" x14ac:dyDescent="0.25">
      <c r="A570" s="5"/>
    </row>
    <row r="571" spans="1:1" x14ac:dyDescent="0.25">
      <c r="A571" s="5"/>
    </row>
    <row r="572" spans="1:1" x14ac:dyDescent="0.25">
      <c r="A572" s="5"/>
    </row>
    <row r="573" spans="1:1" x14ac:dyDescent="0.25">
      <c r="A573" s="5"/>
    </row>
    <row r="574" spans="1:1" x14ac:dyDescent="0.25">
      <c r="A574" s="5"/>
    </row>
    <row r="575" spans="1:1" x14ac:dyDescent="0.25">
      <c r="A575" s="5"/>
    </row>
    <row r="576" spans="1:1" x14ac:dyDescent="0.25">
      <c r="A576" s="5"/>
    </row>
    <row r="577" spans="1:1" x14ac:dyDescent="0.25">
      <c r="A577" s="5"/>
    </row>
    <row r="578" spans="1:1" x14ac:dyDescent="0.25">
      <c r="A578" s="5"/>
    </row>
    <row r="579" spans="1:1" x14ac:dyDescent="0.25">
      <c r="A579" s="5"/>
    </row>
    <row r="580" spans="1:1" x14ac:dyDescent="0.25">
      <c r="A580" s="5"/>
    </row>
    <row r="581" spans="1:1" x14ac:dyDescent="0.25">
      <c r="A581" s="5"/>
    </row>
    <row r="582" spans="1:1" x14ac:dyDescent="0.25">
      <c r="A582" s="5"/>
    </row>
    <row r="583" spans="1:1" x14ac:dyDescent="0.25">
      <c r="A583" s="5"/>
    </row>
    <row r="584" spans="1:1" x14ac:dyDescent="0.25">
      <c r="A584" s="5"/>
    </row>
    <row r="585" spans="1:1" x14ac:dyDescent="0.25">
      <c r="A585" s="5"/>
    </row>
    <row r="586" spans="1:1" x14ac:dyDescent="0.25">
      <c r="A586" s="5"/>
    </row>
    <row r="587" spans="1:1" x14ac:dyDescent="0.25">
      <c r="A587" s="5"/>
    </row>
    <row r="588" spans="1:1" x14ac:dyDescent="0.25">
      <c r="A588" s="5"/>
    </row>
    <row r="589" spans="1:1" x14ac:dyDescent="0.25">
      <c r="A589" s="5"/>
    </row>
    <row r="590" spans="1:1" x14ac:dyDescent="0.25">
      <c r="A590" s="5"/>
    </row>
    <row r="591" spans="1:1" x14ac:dyDescent="0.25">
      <c r="A591" s="5"/>
    </row>
    <row r="592" spans="1:1" x14ac:dyDescent="0.25">
      <c r="A592" s="5"/>
    </row>
    <row r="593" spans="1:1" x14ac:dyDescent="0.25">
      <c r="A593" s="5"/>
    </row>
    <row r="594" spans="1:1" x14ac:dyDescent="0.25">
      <c r="A594" s="5"/>
    </row>
    <row r="595" spans="1:1" x14ac:dyDescent="0.25">
      <c r="A595" s="5"/>
    </row>
    <row r="596" spans="1:1" x14ac:dyDescent="0.25">
      <c r="A596" s="5"/>
    </row>
    <row r="597" spans="1:1" x14ac:dyDescent="0.25">
      <c r="A597" s="5"/>
    </row>
    <row r="598" spans="1:1" x14ac:dyDescent="0.25">
      <c r="A598" s="5"/>
    </row>
    <row r="599" spans="1:1" x14ac:dyDescent="0.25">
      <c r="A599" s="5"/>
    </row>
    <row r="600" spans="1:1" x14ac:dyDescent="0.25">
      <c r="A600" s="5"/>
    </row>
    <row r="601" spans="1:1" x14ac:dyDescent="0.25">
      <c r="A601" s="5"/>
    </row>
    <row r="602" spans="1:1" x14ac:dyDescent="0.25">
      <c r="A602" s="5"/>
    </row>
    <row r="603" spans="1:1" x14ac:dyDescent="0.25">
      <c r="A603" s="5"/>
    </row>
    <row r="604" spans="1:1" x14ac:dyDescent="0.25">
      <c r="A604" s="5"/>
    </row>
    <row r="605" spans="1:1" x14ac:dyDescent="0.25">
      <c r="A605" s="5"/>
    </row>
    <row r="606" spans="1:1" x14ac:dyDescent="0.25">
      <c r="A606" s="5"/>
    </row>
    <row r="607" spans="1:1" x14ac:dyDescent="0.25">
      <c r="A607" s="5"/>
    </row>
    <row r="608" spans="1:1" x14ac:dyDescent="0.25">
      <c r="A608" s="5"/>
    </row>
    <row r="609" spans="1:1" x14ac:dyDescent="0.25">
      <c r="A609" s="5"/>
    </row>
    <row r="610" spans="1:1" x14ac:dyDescent="0.25">
      <c r="A610" s="5"/>
    </row>
    <row r="611" spans="1:1" x14ac:dyDescent="0.25">
      <c r="A611" s="5"/>
    </row>
    <row r="612" spans="1:1" x14ac:dyDescent="0.25">
      <c r="A612" s="5"/>
    </row>
    <row r="613" spans="1:1" x14ac:dyDescent="0.25">
      <c r="A613" s="5"/>
    </row>
    <row r="614" spans="1:1" x14ac:dyDescent="0.25">
      <c r="A614" s="5"/>
    </row>
    <row r="615" spans="1:1" x14ac:dyDescent="0.25">
      <c r="A615" s="5"/>
    </row>
    <row r="616" spans="1:1" x14ac:dyDescent="0.25">
      <c r="A616" s="5"/>
    </row>
    <row r="617" spans="1:1" x14ac:dyDescent="0.25">
      <c r="A617" s="5"/>
    </row>
    <row r="618" spans="1:1" x14ac:dyDescent="0.25">
      <c r="A618" s="5"/>
    </row>
    <row r="619" spans="1:1" x14ac:dyDescent="0.25">
      <c r="A619" s="5"/>
    </row>
    <row r="620" spans="1:1" x14ac:dyDescent="0.25">
      <c r="A620" s="5"/>
    </row>
    <row r="621" spans="1:1" x14ac:dyDescent="0.25">
      <c r="A621" s="5"/>
    </row>
    <row r="622" spans="1:1" x14ac:dyDescent="0.25">
      <c r="A622" s="5"/>
    </row>
    <row r="623" spans="1:1" x14ac:dyDescent="0.25">
      <c r="A623" s="5"/>
    </row>
    <row r="624" spans="1:1" x14ac:dyDescent="0.25">
      <c r="A624" s="5"/>
    </row>
    <row r="625" spans="1:1" x14ac:dyDescent="0.25">
      <c r="A625" s="5"/>
    </row>
    <row r="626" spans="1:1" x14ac:dyDescent="0.25">
      <c r="A626" s="5"/>
    </row>
    <row r="627" spans="1:1" x14ac:dyDescent="0.25">
      <c r="A627" s="5"/>
    </row>
    <row r="628" spans="1:1" x14ac:dyDescent="0.25">
      <c r="A628" s="5"/>
    </row>
    <row r="629" spans="1:1" x14ac:dyDescent="0.25">
      <c r="A629" s="5"/>
    </row>
    <row r="630" spans="1:1" x14ac:dyDescent="0.25">
      <c r="A630" s="5"/>
    </row>
    <row r="631" spans="1:1" x14ac:dyDescent="0.25">
      <c r="A631" s="5"/>
    </row>
    <row r="632" spans="1:1" x14ac:dyDescent="0.25">
      <c r="A632" s="5"/>
    </row>
    <row r="633" spans="1:1" x14ac:dyDescent="0.25">
      <c r="A633" s="5"/>
    </row>
    <row r="634" spans="1:1" x14ac:dyDescent="0.25">
      <c r="A634" s="5"/>
    </row>
    <row r="635" spans="1:1" x14ac:dyDescent="0.25">
      <c r="A635" s="5"/>
    </row>
    <row r="636" spans="1:1" x14ac:dyDescent="0.25">
      <c r="A636" s="5"/>
    </row>
    <row r="637" spans="1:1" x14ac:dyDescent="0.25">
      <c r="A637" s="5"/>
    </row>
    <row r="638" spans="1:1" x14ac:dyDescent="0.25">
      <c r="A638" s="5"/>
    </row>
    <row r="639" spans="1:1" x14ac:dyDescent="0.25">
      <c r="A639" s="5"/>
    </row>
    <row r="640" spans="1:1" x14ac:dyDescent="0.25">
      <c r="A640" s="5"/>
    </row>
    <row r="641" spans="1:1" x14ac:dyDescent="0.25">
      <c r="A641" s="5"/>
    </row>
    <row r="642" spans="1:1" x14ac:dyDescent="0.25">
      <c r="A642" s="5"/>
    </row>
    <row r="643" spans="1:1" x14ac:dyDescent="0.25">
      <c r="A643" s="5"/>
    </row>
    <row r="644" spans="1:1" x14ac:dyDescent="0.25">
      <c r="A644" s="5"/>
    </row>
    <row r="645" spans="1:1" x14ac:dyDescent="0.25">
      <c r="A645" s="5"/>
    </row>
    <row r="646" spans="1:1" x14ac:dyDescent="0.25">
      <c r="A646" s="5"/>
    </row>
    <row r="647" spans="1:1" x14ac:dyDescent="0.25">
      <c r="A647" s="5"/>
    </row>
    <row r="648" spans="1:1" x14ac:dyDescent="0.25">
      <c r="A648" s="5"/>
    </row>
    <row r="649" spans="1:1" x14ac:dyDescent="0.25">
      <c r="A649" s="5"/>
    </row>
    <row r="650" spans="1:1" x14ac:dyDescent="0.25">
      <c r="A650" s="5"/>
    </row>
    <row r="651" spans="1:1" x14ac:dyDescent="0.25">
      <c r="A651" s="5"/>
    </row>
    <row r="652" spans="1:1" x14ac:dyDescent="0.25">
      <c r="A652" s="5"/>
    </row>
    <row r="653" spans="1:1" x14ac:dyDescent="0.25">
      <c r="A653" s="5"/>
    </row>
    <row r="654" spans="1:1" x14ac:dyDescent="0.25">
      <c r="A654" s="5"/>
    </row>
    <row r="655" spans="1:1" x14ac:dyDescent="0.25">
      <c r="A655" s="5"/>
    </row>
    <row r="656" spans="1:1" x14ac:dyDescent="0.25">
      <c r="A656" s="5"/>
    </row>
    <row r="657" spans="1:1" x14ac:dyDescent="0.25">
      <c r="A657" s="5"/>
    </row>
    <row r="658" spans="1:1" x14ac:dyDescent="0.25">
      <c r="A658" s="5"/>
    </row>
    <row r="659" spans="1:1" x14ac:dyDescent="0.25">
      <c r="A659" s="5"/>
    </row>
    <row r="660" spans="1:1" x14ac:dyDescent="0.25">
      <c r="A660" s="5"/>
    </row>
    <row r="661" spans="1:1" x14ac:dyDescent="0.25">
      <c r="A661" s="5"/>
    </row>
    <row r="662" spans="1:1" x14ac:dyDescent="0.25">
      <c r="A662" s="5"/>
    </row>
    <row r="663" spans="1:1" x14ac:dyDescent="0.25">
      <c r="A663" s="5"/>
    </row>
    <row r="664" spans="1:1" x14ac:dyDescent="0.25">
      <c r="A664" s="5"/>
    </row>
    <row r="665" spans="1:1" x14ac:dyDescent="0.25">
      <c r="A665" s="5"/>
    </row>
    <row r="666" spans="1:1" x14ac:dyDescent="0.25">
      <c r="A666" s="5"/>
    </row>
    <row r="667" spans="1:1" x14ac:dyDescent="0.25">
      <c r="A667" s="5"/>
    </row>
    <row r="668" spans="1:1" x14ac:dyDescent="0.25">
      <c r="A668" s="5"/>
    </row>
    <row r="669" spans="1:1" x14ac:dyDescent="0.25">
      <c r="A669" s="5"/>
    </row>
    <row r="670" spans="1:1" x14ac:dyDescent="0.25">
      <c r="A670" s="5"/>
    </row>
    <row r="671" spans="1:1" x14ac:dyDescent="0.25">
      <c r="A671" s="5"/>
    </row>
    <row r="672" spans="1:1" x14ac:dyDescent="0.25">
      <c r="A672" s="5"/>
    </row>
    <row r="673" spans="1:1" x14ac:dyDescent="0.25">
      <c r="A673" s="5"/>
    </row>
    <row r="674" spans="1:1" x14ac:dyDescent="0.25">
      <c r="A674" s="5"/>
    </row>
    <row r="675" spans="1:1" x14ac:dyDescent="0.25">
      <c r="A675" s="5"/>
    </row>
    <row r="676" spans="1:1" x14ac:dyDescent="0.25">
      <c r="A676" s="5"/>
    </row>
    <row r="677" spans="1:1" x14ac:dyDescent="0.25">
      <c r="A677" s="5"/>
    </row>
    <row r="678" spans="1:1" x14ac:dyDescent="0.25">
      <c r="A678" s="5"/>
    </row>
    <row r="679" spans="1:1" x14ac:dyDescent="0.25">
      <c r="A679" s="5"/>
    </row>
    <row r="680" spans="1:1" x14ac:dyDescent="0.25">
      <c r="A680" s="5"/>
    </row>
    <row r="681" spans="1:1" x14ac:dyDescent="0.25">
      <c r="A681" s="5"/>
    </row>
    <row r="682" spans="1:1" x14ac:dyDescent="0.25">
      <c r="A682" s="5"/>
    </row>
    <row r="683" spans="1:1" x14ac:dyDescent="0.25">
      <c r="A683" s="5"/>
    </row>
    <row r="684" spans="1:1" x14ac:dyDescent="0.25">
      <c r="A684" s="5"/>
    </row>
    <row r="685" spans="1:1" x14ac:dyDescent="0.25">
      <c r="A685" s="5"/>
    </row>
    <row r="686" spans="1:1" x14ac:dyDescent="0.25">
      <c r="A686" s="5"/>
    </row>
    <row r="687" spans="1:1" x14ac:dyDescent="0.25">
      <c r="A687" s="5"/>
    </row>
    <row r="688" spans="1:1" x14ac:dyDescent="0.25">
      <c r="A688" s="5"/>
    </row>
    <row r="689" spans="1:1" x14ac:dyDescent="0.25">
      <c r="A689" s="5"/>
    </row>
    <row r="690" spans="1:1" x14ac:dyDescent="0.25">
      <c r="A690" s="5"/>
    </row>
    <row r="691" spans="1:1" x14ac:dyDescent="0.25">
      <c r="A691" s="5"/>
    </row>
    <row r="692" spans="1:1" x14ac:dyDescent="0.25">
      <c r="A692" s="5"/>
    </row>
    <row r="693" spans="1:1" x14ac:dyDescent="0.25">
      <c r="A693" s="5"/>
    </row>
    <row r="694" spans="1:1" x14ac:dyDescent="0.25">
      <c r="A694" s="5"/>
    </row>
    <row r="695" spans="1:1" x14ac:dyDescent="0.25">
      <c r="A695" s="5"/>
    </row>
    <row r="696" spans="1:1" x14ac:dyDescent="0.25">
      <c r="A696" s="5"/>
    </row>
    <row r="697" spans="1:1" x14ac:dyDescent="0.25">
      <c r="A697" s="5"/>
    </row>
    <row r="698" spans="1:1" x14ac:dyDescent="0.25">
      <c r="A698" s="5"/>
    </row>
    <row r="699" spans="1:1" x14ac:dyDescent="0.25">
      <c r="A699" s="5"/>
    </row>
    <row r="700" spans="1:1" x14ac:dyDescent="0.25">
      <c r="A700" s="5"/>
    </row>
    <row r="701" spans="1:1" x14ac:dyDescent="0.25">
      <c r="A701" s="5"/>
    </row>
    <row r="702" spans="1:1" x14ac:dyDescent="0.25">
      <c r="A702" s="5"/>
    </row>
    <row r="703" spans="1:1" x14ac:dyDescent="0.25">
      <c r="A703" s="5"/>
    </row>
    <row r="704" spans="1:1" x14ac:dyDescent="0.25">
      <c r="A704" s="5"/>
    </row>
    <row r="705" spans="1:1" x14ac:dyDescent="0.25">
      <c r="A705" s="5"/>
    </row>
    <row r="706" spans="1:1" x14ac:dyDescent="0.25">
      <c r="A706" s="5"/>
    </row>
    <row r="707" spans="1:1" x14ac:dyDescent="0.25">
      <c r="A707" s="5"/>
    </row>
    <row r="708" spans="1:1" x14ac:dyDescent="0.25">
      <c r="A708" s="5"/>
    </row>
    <row r="709" spans="1:1" x14ac:dyDescent="0.25">
      <c r="A709" s="5"/>
    </row>
    <row r="710" spans="1:1" x14ac:dyDescent="0.25">
      <c r="A710" s="5"/>
    </row>
    <row r="711" spans="1:1" x14ac:dyDescent="0.25">
      <c r="A711" s="5"/>
    </row>
    <row r="712" spans="1:1" x14ac:dyDescent="0.25">
      <c r="A712" s="5"/>
    </row>
    <row r="713" spans="1:1" x14ac:dyDescent="0.25">
      <c r="A713" s="5"/>
    </row>
    <row r="714" spans="1:1" x14ac:dyDescent="0.25">
      <c r="A714" s="5"/>
    </row>
    <row r="715" spans="1:1" x14ac:dyDescent="0.25">
      <c r="A715" s="5"/>
    </row>
    <row r="716" spans="1:1" x14ac:dyDescent="0.25">
      <c r="A716" s="5"/>
    </row>
    <row r="717" spans="1:1" x14ac:dyDescent="0.25">
      <c r="A717" s="5"/>
    </row>
    <row r="718" spans="1:1" x14ac:dyDescent="0.25">
      <c r="A718" s="5"/>
    </row>
    <row r="719" spans="1:1" x14ac:dyDescent="0.25">
      <c r="A719" s="5"/>
    </row>
    <row r="720" spans="1:1" x14ac:dyDescent="0.25">
      <c r="A720" s="5"/>
    </row>
    <row r="721" spans="1:1" x14ac:dyDescent="0.25">
      <c r="A721" s="5"/>
    </row>
    <row r="722" spans="1:1" x14ac:dyDescent="0.25">
      <c r="A722" s="5"/>
    </row>
    <row r="723" spans="1:1" x14ac:dyDescent="0.25">
      <c r="A723" s="5"/>
    </row>
    <row r="724" spans="1:1" x14ac:dyDescent="0.25">
      <c r="A724" s="5"/>
    </row>
    <row r="725" spans="1:1" x14ac:dyDescent="0.25">
      <c r="A725" s="5"/>
    </row>
    <row r="726" spans="1:1" x14ac:dyDescent="0.25">
      <c r="A726" s="5"/>
    </row>
    <row r="727" spans="1:1" x14ac:dyDescent="0.25">
      <c r="A727" s="5"/>
    </row>
    <row r="728" spans="1:1" x14ac:dyDescent="0.25">
      <c r="A728" s="5"/>
    </row>
    <row r="729" spans="1:1" x14ac:dyDescent="0.25">
      <c r="A729" s="5"/>
    </row>
    <row r="730" spans="1:1" x14ac:dyDescent="0.25">
      <c r="A730" s="5"/>
    </row>
    <row r="731" spans="1:1" x14ac:dyDescent="0.25">
      <c r="A731" s="5"/>
    </row>
    <row r="732" spans="1:1" x14ac:dyDescent="0.25">
      <c r="A732" s="5"/>
    </row>
    <row r="733" spans="1:1" x14ac:dyDescent="0.25">
      <c r="A733" s="5"/>
    </row>
    <row r="734" spans="1:1" x14ac:dyDescent="0.25">
      <c r="A734" s="5"/>
    </row>
    <row r="735" spans="1:1" x14ac:dyDescent="0.25">
      <c r="A735" s="5"/>
    </row>
    <row r="736" spans="1:1" x14ac:dyDescent="0.25">
      <c r="A736" s="5"/>
    </row>
    <row r="737" spans="1:1" x14ac:dyDescent="0.25">
      <c r="A737" s="5"/>
    </row>
    <row r="738" spans="1:1" x14ac:dyDescent="0.25">
      <c r="A738" s="5"/>
    </row>
    <row r="739" spans="1:1" x14ac:dyDescent="0.25">
      <c r="A739" s="5"/>
    </row>
    <row r="740" spans="1:1" x14ac:dyDescent="0.25">
      <c r="A740" s="5"/>
    </row>
    <row r="741" spans="1:1" x14ac:dyDescent="0.25">
      <c r="A741" s="5"/>
    </row>
    <row r="742" spans="1:1" x14ac:dyDescent="0.25">
      <c r="A742" s="5"/>
    </row>
    <row r="743" spans="1:1" x14ac:dyDescent="0.25">
      <c r="A743" s="5"/>
    </row>
    <row r="744" spans="1:1" x14ac:dyDescent="0.25">
      <c r="A744" s="5"/>
    </row>
    <row r="745" spans="1:1" x14ac:dyDescent="0.25">
      <c r="A745" s="5"/>
    </row>
    <row r="746" spans="1:1" x14ac:dyDescent="0.25">
      <c r="A746" s="5"/>
    </row>
    <row r="747" spans="1:1" x14ac:dyDescent="0.25">
      <c r="A747" s="5"/>
    </row>
    <row r="748" spans="1:1" x14ac:dyDescent="0.25">
      <c r="A748" s="5"/>
    </row>
    <row r="749" spans="1:1" x14ac:dyDescent="0.25">
      <c r="A749" s="5"/>
    </row>
    <row r="750" spans="1:1" x14ac:dyDescent="0.25">
      <c r="A750" s="5"/>
    </row>
    <row r="751" spans="1:1" x14ac:dyDescent="0.25">
      <c r="A751" s="5"/>
    </row>
    <row r="752" spans="1:1" x14ac:dyDescent="0.25">
      <c r="A752" s="5"/>
    </row>
    <row r="753" spans="1:1" x14ac:dyDescent="0.25">
      <c r="A753" s="5"/>
    </row>
    <row r="754" spans="1:1" x14ac:dyDescent="0.25">
      <c r="A754" s="5"/>
    </row>
    <row r="755" spans="1:1" x14ac:dyDescent="0.25">
      <c r="A755" s="5"/>
    </row>
    <row r="756" spans="1:1" x14ac:dyDescent="0.25">
      <c r="A756" s="5"/>
    </row>
    <row r="757" spans="1:1" x14ac:dyDescent="0.25">
      <c r="A757" s="5"/>
    </row>
    <row r="758" spans="1:1" x14ac:dyDescent="0.25">
      <c r="A758" s="5"/>
    </row>
    <row r="759" spans="1:1" x14ac:dyDescent="0.25">
      <c r="A759" s="5"/>
    </row>
    <row r="760" spans="1:1" x14ac:dyDescent="0.25">
      <c r="A760" s="5"/>
    </row>
    <row r="761" spans="1:1" x14ac:dyDescent="0.25">
      <c r="A761" s="5"/>
    </row>
    <row r="762" spans="1:1" x14ac:dyDescent="0.25">
      <c r="A762" s="5"/>
    </row>
    <row r="763" spans="1:1" x14ac:dyDescent="0.25">
      <c r="A763" s="5"/>
    </row>
    <row r="764" spans="1:1" x14ac:dyDescent="0.25">
      <c r="A764" s="5"/>
    </row>
    <row r="765" spans="1:1" x14ac:dyDescent="0.25">
      <c r="A765" s="5"/>
    </row>
    <row r="766" spans="1:1" x14ac:dyDescent="0.25">
      <c r="A766" s="5"/>
    </row>
    <row r="767" spans="1:1" x14ac:dyDescent="0.25">
      <c r="A767" s="5"/>
    </row>
    <row r="768" spans="1:1" x14ac:dyDescent="0.25">
      <c r="A768" s="5"/>
    </row>
    <row r="769" spans="1:1" x14ac:dyDescent="0.25">
      <c r="A769" s="5"/>
    </row>
    <row r="770" spans="1:1" x14ac:dyDescent="0.25">
      <c r="A770" s="5"/>
    </row>
    <row r="771" spans="1:1" x14ac:dyDescent="0.25">
      <c r="A771" s="5"/>
    </row>
    <row r="772" spans="1:1" x14ac:dyDescent="0.25">
      <c r="A772" s="5"/>
    </row>
    <row r="773" spans="1:1" x14ac:dyDescent="0.25">
      <c r="A773" s="5"/>
    </row>
    <row r="774" spans="1:1" x14ac:dyDescent="0.25">
      <c r="A774" s="5"/>
    </row>
    <row r="775" spans="1:1" x14ac:dyDescent="0.25">
      <c r="A775" s="5"/>
    </row>
    <row r="776" spans="1:1" x14ac:dyDescent="0.25">
      <c r="A776" s="5"/>
    </row>
    <row r="777" spans="1:1" x14ac:dyDescent="0.25">
      <c r="A777" s="5"/>
    </row>
    <row r="778" spans="1:1" x14ac:dyDescent="0.25">
      <c r="A778" s="5"/>
    </row>
    <row r="779" spans="1:1" x14ac:dyDescent="0.25">
      <c r="A779" s="5"/>
    </row>
    <row r="780" spans="1:1" x14ac:dyDescent="0.25">
      <c r="A780" s="5"/>
    </row>
    <row r="781" spans="1:1" x14ac:dyDescent="0.25">
      <c r="A781" s="5"/>
    </row>
    <row r="782" spans="1:1" x14ac:dyDescent="0.25">
      <c r="A782" s="5"/>
    </row>
    <row r="783" spans="1:1" x14ac:dyDescent="0.25">
      <c r="A783" s="5"/>
    </row>
    <row r="784" spans="1:1" x14ac:dyDescent="0.25">
      <c r="A784" s="5"/>
    </row>
    <row r="785" spans="1:1" x14ac:dyDescent="0.25">
      <c r="A785" s="5"/>
    </row>
    <row r="786" spans="1:1" x14ac:dyDescent="0.25">
      <c r="A786" s="5"/>
    </row>
    <row r="787" spans="1:1" x14ac:dyDescent="0.25">
      <c r="A787" s="5"/>
    </row>
    <row r="788" spans="1:1" x14ac:dyDescent="0.25">
      <c r="A788" s="5"/>
    </row>
    <row r="789" spans="1:1" x14ac:dyDescent="0.25">
      <c r="A789" s="5"/>
    </row>
    <row r="790" spans="1:1" x14ac:dyDescent="0.25">
      <c r="A790" s="5"/>
    </row>
    <row r="791" spans="1:1" x14ac:dyDescent="0.25">
      <c r="A791" s="5"/>
    </row>
    <row r="792" spans="1:1" x14ac:dyDescent="0.25">
      <c r="A792" s="5"/>
    </row>
    <row r="793" spans="1:1" x14ac:dyDescent="0.25">
      <c r="A793" s="5"/>
    </row>
    <row r="794" spans="1:1" x14ac:dyDescent="0.25">
      <c r="A794" s="5"/>
    </row>
    <row r="795" spans="1:1" x14ac:dyDescent="0.25">
      <c r="A795" s="5"/>
    </row>
    <row r="796" spans="1:1" x14ac:dyDescent="0.25">
      <c r="A796" s="5"/>
    </row>
    <row r="797" spans="1:1" x14ac:dyDescent="0.25">
      <c r="A797" s="5"/>
    </row>
    <row r="798" spans="1:1" x14ac:dyDescent="0.25">
      <c r="A798" s="5"/>
    </row>
    <row r="799" spans="1:1" x14ac:dyDescent="0.25">
      <c r="A799" s="5"/>
    </row>
    <row r="800" spans="1:1" x14ac:dyDescent="0.25">
      <c r="A800" s="5"/>
    </row>
    <row r="801" spans="1:1" x14ac:dyDescent="0.25">
      <c r="A801" s="5"/>
    </row>
    <row r="802" spans="1:1" x14ac:dyDescent="0.25">
      <c r="A802" s="5"/>
    </row>
    <row r="803" spans="1:1" x14ac:dyDescent="0.25">
      <c r="A803" s="5"/>
    </row>
    <row r="804" spans="1:1" x14ac:dyDescent="0.25">
      <c r="A804" s="5"/>
    </row>
    <row r="805" spans="1:1" x14ac:dyDescent="0.25">
      <c r="A805" s="5"/>
    </row>
    <row r="806" spans="1:1" x14ac:dyDescent="0.25">
      <c r="A806" s="5"/>
    </row>
    <row r="807" spans="1:1" x14ac:dyDescent="0.25">
      <c r="A807" s="5"/>
    </row>
    <row r="808" spans="1:1" x14ac:dyDescent="0.25">
      <c r="A808" s="5"/>
    </row>
    <row r="809" spans="1:1" x14ac:dyDescent="0.25">
      <c r="A809" s="5"/>
    </row>
    <row r="810" spans="1:1" x14ac:dyDescent="0.25">
      <c r="A810" s="5"/>
    </row>
    <row r="811" spans="1:1" x14ac:dyDescent="0.25">
      <c r="A811" s="5"/>
    </row>
    <row r="812" spans="1:1" x14ac:dyDescent="0.25">
      <c r="A812" s="5"/>
    </row>
    <row r="813" spans="1:1" x14ac:dyDescent="0.25">
      <c r="A813" s="5"/>
    </row>
    <row r="814" spans="1:1" x14ac:dyDescent="0.25">
      <c r="A814" s="5"/>
    </row>
    <row r="815" spans="1:1" x14ac:dyDescent="0.25">
      <c r="A815" s="5"/>
    </row>
    <row r="816" spans="1:1" x14ac:dyDescent="0.25">
      <c r="A816" s="5"/>
    </row>
    <row r="817" spans="1:1" x14ac:dyDescent="0.25">
      <c r="A817" s="5"/>
    </row>
    <row r="818" spans="1:1" x14ac:dyDescent="0.25">
      <c r="A818" s="5"/>
    </row>
    <row r="819" spans="1:1" x14ac:dyDescent="0.25">
      <c r="A819" s="5"/>
    </row>
    <row r="820" spans="1:1" x14ac:dyDescent="0.25">
      <c r="A820" s="5"/>
    </row>
    <row r="821" spans="1:1" x14ac:dyDescent="0.25">
      <c r="A821" s="5"/>
    </row>
    <row r="822" spans="1:1" x14ac:dyDescent="0.25">
      <c r="A822" s="5"/>
    </row>
    <row r="823" spans="1:1" x14ac:dyDescent="0.25">
      <c r="A823" s="5"/>
    </row>
    <row r="824" spans="1:1" x14ac:dyDescent="0.25">
      <c r="A824" s="5"/>
    </row>
    <row r="825" spans="1:1" x14ac:dyDescent="0.25">
      <c r="A825" s="5"/>
    </row>
    <row r="826" spans="1:1" x14ac:dyDescent="0.25">
      <c r="A826" s="5"/>
    </row>
    <row r="827" spans="1:1" x14ac:dyDescent="0.25">
      <c r="A827" s="5"/>
    </row>
    <row r="828" spans="1:1" x14ac:dyDescent="0.25">
      <c r="A828" s="5"/>
    </row>
    <row r="829" spans="1:1" x14ac:dyDescent="0.25">
      <c r="A829" s="5"/>
    </row>
    <row r="830" spans="1:1" x14ac:dyDescent="0.25">
      <c r="A830" s="5"/>
    </row>
    <row r="831" spans="1:1" x14ac:dyDescent="0.25">
      <c r="A831" s="5"/>
    </row>
    <row r="832" spans="1:1" x14ac:dyDescent="0.25">
      <c r="A832" s="5"/>
    </row>
    <row r="833" spans="1:1" x14ac:dyDescent="0.25">
      <c r="A833" s="5"/>
    </row>
    <row r="834" spans="1:1" x14ac:dyDescent="0.25">
      <c r="A834" s="5"/>
    </row>
    <row r="835" spans="1:1" x14ac:dyDescent="0.25">
      <c r="A835" s="5"/>
    </row>
    <row r="836" spans="1:1" x14ac:dyDescent="0.25">
      <c r="A836" s="5"/>
    </row>
    <row r="837" spans="1:1" x14ac:dyDescent="0.25">
      <c r="A837" s="5"/>
    </row>
    <row r="838" spans="1:1" x14ac:dyDescent="0.25">
      <c r="A838" s="5"/>
    </row>
    <row r="839" spans="1:1" x14ac:dyDescent="0.25">
      <c r="A839" s="5"/>
    </row>
    <row r="840" spans="1:1" x14ac:dyDescent="0.25">
      <c r="A840" s="5"/>
    </row>
    <row r="841" spans="1:1" x14ac:dyDescent="0.25">
      <c r="A841" s="5"/>
    </row>
    <row r="842" spans="1:1" x14ac:dyDescent="0.25">
      <c r="A842" s="5"/>
    </row>
    <row r="843" spans="1:1" x14ac:dyDescent="0.25">
      <c r="A843" s="5"/>
    </row>
    <row r="844" spans="1:1" x14ac:dyDescent="0.25">
      <c r="A844" s="5"/>
    </row>
    <row r="845" spans="1:1" x14ac:dyDescent="0.25">
      <c r="A845" s="5"/>
    </row>
    <row r="846" spans="1:1" x14ac:dyDescent="0.25">
      <c r="A846" s="5"/>
    </row>
    <row r="847" spans="1:1" x14ac:dyDescent="0.25">
      <c r="A847" s="5"/>
    </row>
    <row r="848" spans="1:1" x14ac:dyDescent="0.25">
      <c r="A848" s="5"/>
    </row>
    <row r="849" spans="1:1" x14ac:dyDescent="0.25">
      <c r="A849" s="5"/>
    </row>
    <row r="850" spans="1:1" x14ac:dyDescent="0.25">
      <c r="A850" s="5"/>
    </row>
    <row r="851" spans="1:1" x14ac:dyDescent="0.25">
      <c r="A851" s="5"/>
    </row>
    <row r="852" spans="1:1" x14ac:dyDescent="0.25">
      <c r="A852" s="5"/>
    </row>
    <row r="853" spans="1:1" x14ac:dyDescent="0.25">
      <c r="A853" s="5"/>
    </row>
    <row r="854" spans="1:1" x14ac:dyDescent="0.25">
      <c r="A854" s="5"/>
    </row>
    <row r="855" spans="1:1" x14ac:dyDescent="0.25">
      <c r="A855" s="5"/>
    </row>
    <row r="856" spans="1:1" x14ac:dyDescent="0.25">
      <c r="A856" s="5"/>
    </row>
    <row r="857" spans="1:1" x14ac:dyDescent="0.25">
      <c r="A857" s="5"/>
    </row>
    <row r="858" spans="1:1" x14ac:dyDescent="0.25">
      <c r="A858" s="5"/>
    </row>
    <row r="859" spans="1:1" x14ac:dyDescent="0.25">
      <c r="A859" s="5"/>
    </row>
    <row r="860" spans="1:1" x14ac:dyDescent="0.25">
      <c r="A860" s="5"/>
    </row>
    <row r="861" spans="1:1" x14ac:dyDescent="0.25">
      <c r="A861" s="5"/>
    </row>
    <row r="862" spans="1:1" x14ac:dyDescent="0.25">
      <c r="A862" s="5"/>
    </row>
    <row r="863" spans="1:1" x14ac:dyDescent="0.25">
      <c r="A863" s="5"/>
    </row>
    <row r="864" spans="1:1" x14ac:dyDescent="0.25">
      <c r="A864" s="5"/>
    </row>
    <row r="865" spans="1:1" x14ac:dyDescent="0.25">
      <c r="A865" s="5"/>
    </row>
    <row r="866" spans="1:1" x14ac:dyDescent="0.25">
      <c r="A866" s="5"/>
    </row>
    <row r="867" spans="1:1" x14ac:dyDescent="0.25">
      <c r="A867" s="5"/>
    </row>
    <row r="868" spans="1:1" x14ac:dyDescent="0.25">
      <c r="A868" s="5"/>
    </row>
    <row r="869" spans="1:1" x14ac:dyDescent="0.25">
      <c r="A869" s="5"/>
    </row>
    <row r="870" spans="1:1" x14ac:dyDescent="0.25">
      <c r="A870" s="5"/>
    </row>
    <row r="871" spans="1:1" x14ac:dyDescent="0.25">
      <c r="A871" s="5"/>
    </row>
    <row r="872" spans="1:1" x14ac:dyDescent="0.25">
      <c r="A872" s="5"/>
    </row>
    <row r="873" spans="1:1" x14ac:dyDescent="0.25">
      <c r="A873" s="5"/>
    </row>
    <row r="874" spans="1:1" x14ac:dyDescent="0.25">
      <c r="A874" s="5"/>
    </row>
    <row r="875" spans="1:1" x14ac:dyDescent="0.25">
      <c r="A875" s="5"/>
    </row>
    <row r="876" spans="1:1" x14ac:dyDescent="0.25">
      <c r="A876" s="5"/>
    </row>
    <row r="877" spans="1:1" x14ac:dyDescent="0.25">
      <c r="A877" s="5"/>
    </row>
    <row r="878" spans="1:1" x14ac:dyDescent="0.25">
      <c r="A878" s="5"/>
    </row>
    <row r="879" spans="1:1" x14ac:dyDescent="0.25">
      <c r="A879" s="5"/>
    </row>
    <row r="880" spans="1:1" x14ac:dyDescent="0.25">
      <c r="A880" s="5"/>
    </row>
    <row r="881" spans="1:1" x14ac:dyDescent="0.25">
      <c r="A881" s="5"/>
    </row>
    <row r="882" spans="1:1" x14ac:dyDescent="0.25">
      <c r="A882" s="5"/>
    </row>
    <row r="883" spans="1:1" x14ac:dyDescent="0.25">
      <c r="A883" s="5"/>
    </row>
    <row r="884" spans="1:1" x14ac:dyDescent="0.25">
      <c r="A884" s="5"/>
    </row>
    <row r="885" spans="1:1" x14ac:dyDescent="0.25">
      <c r="A885" s="5"/>
    </row>
    <row r="886" spans="1:1" x14ac:dyDescent="0.25">
      <c r="A886" s="5"/>
    </row>
    <row r="887" spans="1:1" x14ac:dyDescent="0.25">
      <c r="A887" s="5"/>
    </row>
    <row r="888" spans="1:1" x14ac:dyDescent="0.25">
      <c r="A888" s="5"/>
    </row>
    <row r="889" spans="1:1" x14ac:dyDescent="0.25">
      <c r="A889" s="5"/>
    </row>
    <row r="890" spans="1:1" x14ac:dyDescent="0.25">
      <c r="A890" s="5"/>
    </row>
    <row r="891" spans="1:1" x14ac:dyDescent="0.25">
      <c r="A891" s="5"/>
    </row>
    <row r="892" spans="1:1" x14ac:dyDescent="0.25">
      <c r="A892" s="5"/>
    </row>
    <row r="893" spans="1:1" x14ac:dyDescent="0.25">
      <c r="A893" s="5"/>
    </row>
    <row r="894" spans="1:1" x14ac:dyDescent="0.25">
      <c r="A894" s="5"/>
    </row>
    <row r="895" spans="1:1" x14ac:dyDescent="0.25">
      <c r="A895" s="5"/>
    </row>
    <row r="896" spans="1:1" x14ac:dyDescent="0.25">
      <c r="A896" s="5"/>
    </row>
    <row r="897" spans="1:1" x14ac:dyDescent="0.25">
      <c r="A897" s="5"/>
    </row>
    <row r="898" spans="1:1" x14ac:dyDescent="0.25">
      <c r="A898" s="5"/>
    </row>
    <row r="899" spans="1:1" x14ac:dyDescent="0.25">
      <c r="A899" s="5"/>
    </row>
    <row r="900" spans="1:1" x14ac:dyDescent="0.25">
      <c r="A900" s="5"/>
    </row>
    <row r="901" spans="1:1" x14ac:dyDescent="0.25">
      <c r="A901" s="5"/>
    </row>
    <row r="902" spans="1:1" x14ac:dyDescent="0.25">
      <c r="A902" s="5"/>
    </row>
    <row r="903" spans="1:1" x14ac:dyDescent="0.25">
      <c r="A903" s="5"/>
    </row>
    <row r="904" spans="1:1" x14ac:dyDescent="0.25">
      <c r="A904" s="5"/>
    </row>
    <row r="905" spans="1:1" x14ac:dyDescent="0.25">
      <c r="A905" s="5"/>
    </row>
    <row r="906" spans="1:1" x14ac:dyDescent="0.25">
      <c r="A906" s="5"/>
    </row>
    <row r="907" spans="1:1" x14ac:dyDescent="0.25">
      <c r="A907" s="5"/>
    </row>
    <row r="908" spans="1:1" x14ac:dyDescent="0.25">
      <c r="A908" s="5"/>
    </row>
    <row r="909" spans="1:1" x14ac:dyDescent="0.25">
      <c r="A909" s="5"/>
    </row>
    <row r="910" spans="1:1" x14ac:dyDescent="0.25">
      <c r="A910" s="5"/>
    </row>
    <row r="911" spans="1:1" x14ac:dyDescent="0.25">
      <c r="A911" s="5"/>
    </row>
    <row r="912" spans="1:1" x14ac:dyDescent="0.25">
      <c r="A912" s="5"/>
    </row>
    <row r="913" spans="1:1" x14ac:dyDescent="0.25">
      <c r="A913" s="5"/>
    </row>
    <row r="914" spans="1:1" x14ac:dyDescent="0.25">
      <c r="A914" s="5"/>
    </row>
    <row r="915" spans="1:1" x14ac:dyDescent="0.25">
      <c r="A915" s="5"/>
    </row>
    <row r="916" spans="1:1" x14ac:dyDescent="0.25">
      <c r="A916" s="5"/>
    </row>
    <row r="917" spans="1:1" x14ac:dyDescent="0.25">
      <c r="A917" s="5"/>
    </row>
    <row r="918" spans="1:1" x14ac:dyDescent="0.25">
      <c r="A918" s="5"/>
    </row>
    <row r="919" spans="1:1" x14ac:dyDescent="0.25">
      <c r="A919" s="5"/>
    </row>
    <row r="920" spans="1:1" x14ac:dyDescent="0.25">
      <c r="A920" s="5"/>
    </row>
    <row r="921" spans="1:1" x14ac:dyDescent="0.25">
      <c r="A921" s="5"/>
    </row>
    <row r="922" spans="1:1" x14ac:dyDescent="0.25">
      <c r="A922" s="5"/>
    </row>
    <row r="923" spans="1:1" x14ac:dyDescent="0.25">
      <c r="A923" s="5"/>
    </row>
    <row r="924" spans="1:1" x14ac:dyDescent="0.25">
      <c r="A924" s="5"/>
    </row>
    <row r="925" spans="1:1" x14ac:dyDescent="0.25">
      <c r="A925" s="5"/>
    </row>
    <row r="926" spans="1:1" x14ac:dyDescent="0.25">
      <c r="A926" s="5"/>
    </row>
    <row r="927" spans="1:1" x14ac:dyDescent="0.25">
      <c r="A927" s="5"/>
    </row>
    <row r="928" spans="1:1" x14ac:dyDescent="0.25">
      <c r="A928" s="5"/>
    </row>
    <row r="929" spans="1:1" x14ac:dyDescent="0.25">
      <c r="A929" s="5"/>
    </row>
    <row r="930" spans="1:1" x14ac:dyDescent="0.25">
      <c r="A930" s="5"/>
    </row>
    <row r="931" spans="1:1" x14ac:dyDescent="0.25">
      <c r="A931" s="5"/>
    </row>
    <row r="932" spans="1:1" x14ac:dyDescent="0.25">
      <c r="A932" s="5"/>
    </row>
    <row r="933" spans="1:1" x14ac:dyDescent="0.25">
      <c r="A933" s="5"/>
    </row>
    <row r="934" spans="1:1" x14ac:dyDescent="0.25">
      <c r="A934" s="5"/>
    </row>
    <row r="935" spans="1:1" x14ac:dyDescent="0.25">
      <c r="A935" s="5"/>
    </row>
    <row r="936" spans="1:1" x14ac:dyDescent="0.25">
      <c r="A936" s="5"/>
    </row>
    <row r="937" spans="1:1" x14ac:dyDescent="0.25">
      <c r="A937" s="5"/>
    </row>
    <row r="938" spans="1:1" x14ac:dyDescent="0.25">
      <c r="A938" s="5"/>
    </row>
    <row r="939" spans="1:1" x14ac:dyDescent="0.25">
      <c r="A939" s="5"/>
    </row>
    <row r="940" spans="1:1" x14ac:dyDescent="0.25">
      <c r="A940" s="5"/>
    </row>
    <row r="941" spans="1:1" x14ac:dyDescent="0.25">
      <c r="A941" s="5"/>
    </row>
    <row r="942" spans="1:1" x14ac:dyDescent="0.25">
      <c r="A942" s="5"/>
    </row>
    <row r="943" spans="1:1" x14ac:dyDescent="0.25">
      <c r="A943" s="5"/>
    </row>
    <row r="944" spans="1:1" x14ac:dyDescent="0.25">
      <c r="A944" s="5"/>
    </row>
    <row r="945" spans="1:1" x14ac:dyDescent="0.25">
      <c r="A945" s="5"/>
    </row>
    <row r="946" spans="1:1" x14ac:dyDescent="0.25">
      <c r="A946" s="5"/>
    </row>
    <row r="947" spans="1:1" x14ac:dyDescent="0.25">
      <c r="A947" s="5"/>
    </row>
    <row r="948" spans="1:1" x14ac:dyDescent="0.25">
      <c r="A948" s="5"/>
    </row>
    <row r="949" spans="1:1" x14ac:dyDescent="0.25">
      <c r="A949" s="5"/>
    </row>
    <row r="950" spans="1:1" x14ac:dyDescent="0.25">
      <c r="A950" s="5"/>
    </row>
    <row r="951" spans="1:1" x14ac:dyDescent="0.25">
      <c r="A951" s="5"/>
    </row>
    <row r="952" spans="1:1" x14ac:dyDescent="0.25">
      <c r="A952" s="5"/>
    </row>
    <row r="953" spans="1:1" x14ac:dyDescent="0.25">
      <c r="A953" s="5"/>
    </row>
    <row r="954" spans="1:1" x14ac:dyDescent="0.25">
      <c r="A954" s="5"/>
    </row>
    <row r="955" spans="1:1" x14ac:dyDescent="0.25">
      <c r="A955" s="5"/>
    </row>
    <row r="956" spans="1:1" x14ac:dyDescent="0.25">
      <c r="A956" s="5"/>
    </row>
    <row r="957" spans="1:1" x14ac:dyDescent="0.25">
      <c r="A957" s="5"/>
    </row>
    <row r="958" spans="1:1" x14ac:dyDescent="0.25">
      <c r="A958" s="5"/>
    </row>
    <row r="959" spans="1:1" x14ac:dyDescent="0.25">
      <c r="A959" s="5"/>
    </row>
    <row r="960" spans="1:1" x14ac:dyDescent="0.25">
      <c r="A960" s="5"/>
    </row>
    <row r="961" spans="1:1" x14ac:dyDescent="0.25">
      <c r="A961" s="5"/>
    </row>
    <row r="962" spans="1:1" x14ac:dyDescent="0.25">
      <c r="A962" s="5"/>
    </row>
    <row r="963" spans="1:1" x14ac:dyDescent="0.25">
      <c r="A963" s="5"/>
    </row>
    <row r="964" spans="1:1" x14ac:dyDescent="0.25">
      <c r="A964" s="5"/>
    </row>
    <row r="965" spans="1:1" x14ac:dyDescent="0.25">
      <c r="A965" s="5"/>
    </row>
    <row r="966" spans="1:1" x14ac:dyDescent="0.25">
      <c r="A966" s="5"/>
    </row>
    <row r="967" spans="1:1" x14ac:dyDescent="0.25">
      <c r="A967" s="5"/>
    </row>
    <row r="968" spans="1:1" x14ac:dyDescent="0.25">
      <c r="A968" s="5"/>
    </row>
    <row r="969" spans="1:1" x14ac:dyDescent="0.25">
      <c r="A969" s="5"/>
    </row>
    <row r="970" spans="1:1" x14ac:dyDescent="0.25">
      <c r="A970" s="5"/>
    </row>
    <row r="971" spans="1:1" x14ac:dyDescent="0.25">
      <c r="A971" s="5"/>
    </row>
    <row r="972" spans="1:1" x14ac:dyDescent="0.25">
      <c r="A972" s="5"/>
    </row>
    <row r="973" spans="1:1" x14ac:dyDescent="0.25">
      <c r="A973" s="5"/>
    </row>
    <row r="974" spans="1:1" x14ac:dyDescent="0.25">
      <c r="A974" s="5"/>
    </row>
    <row r="975" spans="1:1" x14ac:dyDescent="0.25">
      <c r="A975" s="5"/>
    </row>
    <row r="976" spans="1:1" x14ac:dyDescent="0.25">
      <c r="A976" s="5"/>
    </row>
    <row r="977" spans="1:1" x14ac:dyDescent="0.25">
      <c r="A977" s="5"/>
    </row>
    <row r="978" spans="1:1" x14ac:dyDescent="0.25">
      <c r="A978" s="5"/>
    </row>
    <row r="979" spans="1:1" x14ac:dyDescent="0.25">
      <c r="A979" s="5"/>
    </row>
    <row r="980" spans="1:1" x14ac:dyDescent="0.25">
      <c r="A980" s="5"/>
    </row>
    <row r="981" spans="1:1" x14ac:dyDescent="0.25">
      <c r="A981" s="5"/>
    </row>
    <row r="982" spans="1:1" x14ac:dyDescent="0.25">
      <c r="A982" s="5"/>
    </row>
    <row r="983" spans="1:1" x14ac:dyDescent="0.25">
      <c r="A983" s="5"/>
    </row>
    <row r="984" spans="1:1" x14ac:dyDescent="0.25">
      <c r="A984" s="5"/>
    </row>
    <row r="985" spans="1:1" x14ac:dyDescent="0.25">
      <c r="A985" s="5"/>
    </row>
    <row r="986" spans="1:1" x14ac:dyDescent="0.25">
      <c r="A986" s="5"/>
    </row>
    <row r="987" spans="1:1" x14ac:dyDescent="0.25">
      <c r="A987" s="5"/>
    </row>
    <row r="988" spans="1:1" x14ac:dyDescent="0.25">
      <c r="A988" s="5"/>
    </row>
    <row r="989" spans="1:1" x14ac:dyDescent="0.25">
      <c r="A989" s="5"/>
    </row>
    <row r="990" spans="1:1" x14ac:dyDescent="0.25">
      <c r="A990" s="5"/>
    </row>
    <row r="991" spans="1:1" x14ac:dyDescent="0.25">
      <c r="A991" s="5"/>
    </row>
    <row r="992" spans="1:1" x14ac:dyDescent="0.25">
      <c r="A992" s="5"/>
    </row>
    <row r="993" spans="1:1" x14ac:dyDescent="0.25">
      <c r="A993" s="5"/>
    </row>
    <row r="994" spans="1:1" x14ac:dyDescent="0.25">
      <c r="A994" s="5"/>
    </row>
    <row r="995" spans="1:1" x14ac:dyDescent="0.25">
      <c r="A995" s="5"/>
    </row>
    <row r="996" spans="1:1" x14ac:dyDescent="0.25">
      <c r="A996" s="5"/>
    </row>
    <row r="997" spans="1:1" x14ac:dyDescent="0.25">
      <c r="A997" s="5"/>
    </row>
    <row r="998" spans="1:1" x14ac:dyDescent="0.25">
      <c r="A998" s="5"/>
    </row>
    <row r="999" spans="1:1" x14ac:dyDescent="0.25">
      <c r="A999" s="5"/>
    </row>
    <row r="1000" spans="1:1" x14ac:dyDescent="0.25">
      <c r="A1000" s="5"/>
    </row>
    <row r="1001" spans="1:1" x14ac:dyDescent="0.25">
      <c r="A1001" s="5"/>
    </row>
    <row r="1002" spans="1:1" x14ac:dyDescent="0.25">
      <c r="A1002" s="5"/>
    </row>
    <row r="1003" spans="1:1" x14ac:dyDescent="0.25">
      <c r="A1003" s="5"/>
    </row>
    <row r="1004" spans="1:1" x14ac:dyDescent="0.25">
      <c r="A1004" s="5"/>
    </row>
    <row r="1005" spans="1:1" x14ac:dyDescent="0.25">
      <c r="A1005" s="5"/>
    </row>
    <row r="1006" spans="1:1" x14ac:dyDescent="0.25">
      <c r="A1006" s="5"/>
    </row>
    <row r="1007" spans="1:1" x14ac:dyDescent="0.25">
      <c r="A1007" s="5"/>
    </row>
    <row r="1008" spans="1:1" x14ac:dyDescent="0.25">
      <c r="A1008" s="5"/>
    </row>
    <row r="1009" spans="1:1" x14ac:dyDescent="0.25">
      <c r="A1009" s="5"/>
    </row>
    <row r="1010" spans="1:1" x14ac:dyDescent="0.25">
      <c r="A1010" s="5"/>
    </row>
    <row r="1011" spans="1:1" x14ac:dyDescent="0.25">
      <c r="A1011" s="5"/>
    </row>
    <row r="1012" spans="1:1" x14ac:dyDescent="0.25">
      <c r="A1012" s="5"/>
    </row>
    <row r="1013" spans="1:1" x14ac:dyDescent="0.25">
      <c r="A1013" s="5"/>
    </row>
    <row r="1014" spans="1:1" x14ac:dyDescent="0.25">
      <c r="A1014" s="5"/>
    </row>
    <row r="1015" spans="1:1" x14ac:dyDescent="0.25">
      <c r="A1015" s="5"/>
    </row>
    <row r="1016" spans="1:1" x14ac:dyDescent="0.25">
      <c r="A1016" s="5"/>
    </row>
    <row r="1017" spans="1:1" x14ac:dyDescent="0.25">
      <c r="A1017" s="5"/>
    </row>
    <row r="1018" spans="1:1" x14ac:dyDescent="0.25">
      <c r="A1018" s="5"/>
    </row>
    <row r="1019" spans="1:1" x14ac:dyDescent="0.25">
      <c r="A1019" s="5"/>
    </row>
    <row r="1020" spans="1:1" x14ac:dyDescent="0.25">
      <c r="A1020" s="5"/>
    </row>
    <row r="1021" spans="1:1" x14ac:dyDescent="0.25">
      <c r="A1021" s="5"/>
    </row>
    <row r="1022" spans="1:1" x14ac:dyDescent="0.25">
      <c r="A1022" s="5"/>
    </row>
    <row r="1023" spans="1:1" x14ac:dyDescent="0.25">
      <c r="A1023" s="5"/>
    </row>
    <row r="1024" spans="1:1" x14ac:dyDescent="0.25">
      <c r="A1024" s="5"/>
    </row>
    <row r="1025" spans="1:1" x14ac:dyDescent="0.25">
      <c r="A1025" s="5"/>
    </row>
    <row r="1026" spans="1:1" x14ac:dyDescent="0.25">
      <c r="A1026" s="5"/>
    </row>
    <row r="1027" spans="1:1" x14ac:dyDescent="0.25">
      <c r="A1027" s="5"/>
    </row>
    <row r="1028" spans="1:1" x14ac:dyDescent="0.25">
      <c r="A1028" s="5"/>
    </row>
    <row r="1029" spans="1:1" x14ac:dyDescent="0.25">
      <c r="A1029" s="5"/>
    </row>
    <row r="1030" spans="1:1" x14ac:dyDescent="0.25">
      <c r="A1030" s="5"/>
    </row>
    <row r="1031" spans="1:1" x14ac:dyDescent="0.25">
      <c r="A1031" s="5"/>
    </row>
    <row r="1032" spans="1:1" x14ac:dyDescent="0.25">
      <c r="A1032" s="5"/>
    </row>
    <row r="1033" spans="1:1" x14ac:dyDescent="0.25">
      <c r="A1033" s="5"/>
    </row>
    <row r="1034" spans="1:1" x14ac:dyDescent="0.25">
      <c r="A1034" s="5"/>
    </row>
    <row r="1035" spans="1:1" x14ac:dyDescent="0.25">
      <c r="A1035" s="5"/>
    </row>
    <row r="1036" spans="1:1" x14ac:dyDescent="0.25">
      <c r="A1036" s="5"/>
    </row>
    <row r="1037" spans="1:1" x14ac:dyDescent="0.25">
      <c r="A1037" s="5"/>
    </row>
    <row r="1038" spans="1:1" x14ac:dyDescent="0.25">
      <c r="A1038" s="5"/>
    </row>
    <row r="1039" spans="1:1" x14ac:dyDescent="0.25">
      <c r="A1039" s="5"/>
    </row>
    <row r="1040" spans="1:1" x14ac:dyDescent="0.25">
      <c r="A1040" s="5"/>
    </row>
    <row r="1041" spans="1:1" x14ac:dyDescent="0.25">
      <c r="A1041" s="5"/>
    </row>
    <row r="1042" spans="1:1" x14ac:dyDescent="0.25">
      <c r="A1042" s="5"/>
    </row>
    <row r="1043" spans="1:1" x14ac:dyDescent="0.25">
      <c r="A1043" s="5"/>
    </row>
    <row r="1044" spans="1:1" x14ac:dyDescent="0.25">
      <c r="A1044" s="5"/>
    </row>
    <row r="1045" spans="1:1" x14ac:dyDescent="0.25">
      <c r="A1045" s="5"/>
    </row>
    <row r="1046" spans="1:1" x14ac:dyDescent="0.25">
      <c r="A1046" s="5"/>
    </row>
    <row r="1047" spans="1:1" x14ac:dyDescent="0.25">
      <c r="A1047" s="5"/>
    </row>
    <row r="1048" spans="1:1" x14ac:dyDescent="0.25">
      <c r="A1048" s="5"/>
    </row>
    <row r="1049" spans="1:1" x14ac:dyDescent="0.25">
      <c r="A1049" s="5"/>
    </row>
    <row r="1050" spans="1:1" x14ac:dyDescent="0.25">
      <c r="A1050" s="5"/>
    </row>
    <row r="1051" spans="1:1" x14ac:dyDescent="0.25">
      <c r="A1051" s="5"/>
    </row>
    <row r="1052" spans="1:1" x14ac:dyDescent="0.25">
      <c r="A1052" s="5"/>
    </row>
    <row r="1053" spans="1:1" x14ac:dyDescent="0.25">
      <c r="A1053" s="5"/>
    </row>
    <row r="1054" spans="1:1" x14ac:dyDescent="0.25">
      <c r="A1054" s="5"/>
    </row>
    <row r="1055" spans="1:1" x14ac:dyDescent="0.25">
      <c r="A1055" s="5"/>
    </row>
    <row r="1056" spans="1:1" x14ac:dyDescent="0.25">
      <c r="A1056" s="5"/>
    </row>
    <row r="1057" spans="1:1" x14ac:dyDescent="0.25">
      <c r="A1057" s="5"/>
    </row>
    <row r="1058" spans="1:1" x14ac:dyDescent="0.25">
      <c r="A1058" s="5"/>
    </row>
    <row r="1059" spans="1:1" x14ac:dyDescent="0.25">
      <c r="A1059" s="5"/>
    </row>
    <row r="1060" spans="1:1" x14ac:dyDescent="0.25">
      <c r="A1060" s="5"/>
    </row>
    <row r="1061" spans="1:1" x14ac:dyDescent="0.25">
      <c r="A1061" s="5"/>
    </row>
    <row r="1062" spans="1:1" x14ac:dyDescent="0.25">
      <c r="A1062" s="5"/>
    </row>
    <row r="1063" spans="1:1" x14ac:dyDescent="0.25">
      <c r="A1063" s="5"/>
    </row>
    <row r="1064" spans="1:1" x14ac:dyDescent="0.25">
      <c r="A1064" s="5"/>
    </row>
    <row r="1065" spans="1:1" x14ac:dyDescent="0.25">
      <c r="A1065" s="5"/>
    </row>
    <row r="1066" spans="1:1" x14ac:dyDescent="0.25">
      <c r="A1066" s="5"/>
    </row>
    <row r="1067" spans="1:1" x14ac:dyDescent="0.25">
      <c r="A1067" s="5"/>
    </row>
    <row r="1068" spans="1:1" x14ac:dyDescent="0.25">
      <c r="A1068" s="5"/>
    </row>
    <row r="1069" spans="1:1" x14ac:dyDescent="0.25">
      <c r="A1069" s="5"/>
    </row>
    <row r="1070" spans="1:1" x14ac:dyDescent="0.25">
      <c r="A1070" s="5"/>
    </row>
    <row r="1071" spans="1:1" x14ac:dyDescent="0.25">
      <c r="A1071" s="5"/>
    </row>
    <row r="1072" spans="1:1" x14ac:dyDescent="0.25">
      <c r="A1072" s="5"/>
    </row>
    <row r="1073" spans="1:1" x14ac:dyDescent="0.25">
      <c r="A1073" s="5"/>
    </row>
    <row r="1074" spans="1:1" x14ac:dyDescent="0.25">
      <c r="A1074" s="5"/>
    </row>
    <row r="1075" spans="1:1" x14ac:dyDescent="0.25">
      <c r="A1075" s="5"/>
    </row>
    <row r="1076" spans="1:1" x14ac:dyDescent="0.25">
      <c r="A1076" s="5"/>
    </row>
    <row r="1077" spans="1:1" x14ac:dyDescent="0.25">
      <c r="A1077" s="5"/>
    </row>
    <row r="1078" spans="1:1" x14ac:dyDescent="0.25">
      <c r="A1078" s="5"/>
    </row>
    <row r="1079" spans="1:1" x14ac:dyDescent="0.25">
      <c r="A1079" s="5"/>
    </row>
    <row r="1080" spans="1:1" x14ac:dyDescent="0.25">
      <c r="A1080" s="5"/>
    </row>
    <row r="1081" spans="1:1" x14ac:dyDescent="0.25">
      <c r="A1081" s="5"/>
    </row>
    <row r="1082" spans="1:1" x14ac:dyDescent="0.25">
      <c r="A1082" s="5"/>
    </row>
    <row r="1083" spans="1:1" x14ac:dyDescent="0.25">
      <c r="A1083" s="5"/>
    </row>
    <row r="1084" spans="1:1" x14ac:dyDescent="0.25">
      <c r="A1084" s="5"/>
    </row>
    <row r="1085" spans="1:1" x14ac:dyDescent="0.25">
      <c r="A1085" s="5"/>
    </row>
    <row r="1086" spans="1:1" x14ac:dyDescent="0.25">
      <c r="A1086" s="5"/>
    </row>
    <row r="1087" spans="1:1" x14ac:dyDescent="0.25">
      <c r="A1087" s="5"/>
    </row>
    <row r="1088" spans="1:1" x14ac:dyDescent="0.25">
      <c r="A1088" s="5"/>
    </row>
    <row r="1089" spans="1:1" x14ac:dyDescent="0.25">
      <c r="A1089" s="5"/>
    </row>
    <row r="1090" spans="1:1" x14ac:dyDescent="0.25">
      <c r="A1090" s="5"/>
    </row>
    <row r="1091" spans="1:1" x14ac:dyDescent="0.25">
      <c r="A1091" s="5"/>
    </row>
    <row r="1092" spans="1:1" x14ac:dyDescent="0.25">
      <c r="A1092" s="5"/>
    </row>
    <row r="1093" spans="1:1" x14ac:dyDescent="0.25">
      <c r="A1093" s="5"/>
    </row>
    <row r="1094" spans="1:1" x14ac:dyDescent="0.25">
      <c r="A1094" s="5"/>
    </row>
    <row r="1095" spans="1:1" x14ac:dyDescent="0.25">
      <c r="A1095" s="5"/>
    </row>
    <row r="1096" spans="1:1" x14ac:dyDescent="0.25">
      <c r="A1096" s="5"/>
    </row>
    <row r="1097" spans="1:1" x14ac:dyDescent="0.25">
      <c r="A1097" s="5"/>
    </row>
    <row r="1098" spans="1:1" x14ac:dyDescent="0.25">
      <c r="A1098" s="5"/>
    </row>
    <row r="1099" spans="1:1" x14ac:dyDescent="0.25">
      <c r="A1099" s="5"/>
    </row>
    <row r="1100" spans="1:1" x14ac:dyDescent="0.25">
      <c r="A1100" s="5"/>
    </row>
    <row r="1101" spans="1:1" x14ac:dyDescent="0.25">
      <c r="A1101" s="5"/>
    </row>
    <row r="1102" spans="1:1" x14ac:dyDescent="0.25">
      <c r="A1102" s="5"/>
    </row>
    <row r="1103" spans="1:1" x14ac:dyDescent="0.25">
      <c r="A1103" s="5"/>
    </row>
    <row r="1104" spans="1:1" x14ac:dyDescent="0.25">
      <c r="A1104" s="5"/>
    </row>
    <row r="1105" spans="1:1" x14ac:dyDescent="0.25">
      <c r="A1105" s="5"/>
    </row>
    <row r="1106" spans="1:1" x14ac:dyDescent="0.25">
      <c r="A1106" s="5"/>
    </row>
    <row r="1107" spans="1:1" x14ac:dyDescent="0.25">
      <c r="A1107" s="5"/>
    </row>
    <row r="1108" spans="1:1" x14ac:dyDescent="0.25">
      <c r="A1108" s="5"/>
    </row>
    <row r="1109" spans="1:1" x14ac:dyDescent="0.25">
      <c r="A1109" s="5"/>
    </row>
    <row r="1110" spans="1:1" x14ac:dyDescent="0.25">
      <c r="A1110" s="5"/>
    </row>
    <row r="1111" spans="1:1" x14ac:dyDescent="0.25">
      <c r="A1111" s="5"/>
    </row>
    <row r="1112" spans="1:1" x14ac:dyDescent="0.25">
      <c r="A1112" s="5"/>
    </row>
    <row r="1113" spans="1:1" x14ac:dyDescent="0.25">
      <c r="A1113" s="5"/>
    </row>
    <row r="1114" spans="1:1" x14ac:dyDescent="0.25">
      <c r="A1114" s="5"/>
    </row>
    <row r="1115" spans="1:1" x14ac:dyDescent="0.25">
      <c r="A1115" s="5"/>
    </row>
    <row r="1116" spans="1:1" x14ac:dyDescent="0.25">
      <c r="A1116" s="5"/>
    </row>
    <row r="1117" spans="1:1" x14ac:dyDescent="0.25">
      <c r="A1117" s="5"/>
    </row>
    <row r="1118" spans="1:1" x14ac:dyDescent="0.25">
      <c r="A1118" s="5"/>
    </row>
    <row r="1119" spans="1:1" x14ac:dyDescent="0.25">
      <c r="A1119" s="5"/>
    </row>
    <row r="1120" spans="1:1" x14ac:dyDescent="0.25">
      <c r="A1120" s="5"/>
    </row>
    <row r="1121" spans="1:1" x14ac:dyDescent="0.25">
      <c r="A1121" s="5"/>
    </row>
    <row r="1122" spans="1:1" x14ac:dyDescent="0.25">
      <c r="A1122" s="5"/>
    </row>
    <row r="1123" spans="1:1" x14ac:dyDescent="0.25">
      <c r="A1123" s="5"/>
    </row>
    <row r="1124" spans="1:1" x14ac:dyDescent="0.25">
      <c r="A1124" s="5"/>
    </row>
    <row r="1125" spans="1:1" x14ac:dyDescent="0.25">
      <c r="A1125" s="5"/>
    </row>
    <row r="1126" spans="1:1" x14ac:dyDescent="0.25">
      <c r="A1126" s="5"/>
    </row>
    <row r="1127" spans="1:1" x14ac:dyDescent="0.25">
      <c r="A1127" s="5"/>
    </row>
    <row r="1128" spans="1:1" x14ac:dyDescent="0.25">
      <c r="A1128" s="5"/>
    </row>
    <row r="1129" spans="1:1" x14ac:dyDescent="0.25">
      <c r="A1129" s="5"/>
    </row>
    <row r="1130" spans="1:1" x14ac:dyDescent="0.25">
      <c r="A1130" s="5"/>
    </row>
    <row r="1131" spans="1:1" x14ac:dyDescent="0.25">
      <c r="A1131" s="5"/>
    </row>
    <row r="1132" spans="1:1" x14ac:dyDescent="0.25">
      <c r="A1132" s="5"/>
    </row>
    <row r="1133" spans="1:1" x14ac:dyDescent="0.25">
      <c r="A1133" s="5"/>
    </row>
    <row r="1134" spans="1:1" x14ac:dyDescent="0.25">
      <c r="A1134" s="5"/>
    </row>
    <row r="1135" spans="1:1" x14ac:dyDescent="0.25">
      <c r="A1135" s="5"/>
    </row>
    <row r="1136" spans="1:1" x14ac:dyDescent="0.25">
      <c r="A1136" s="5"/>
    </row>
    <row r="1137" spans="1:1" x14ac:dyDescent="0.25">
      <c r="A1137" s="5"/>
    </row>
    <row r="1138" spans="1:1" x14ac:dyDescent="0.25">
      <c r="A1138" s="5"/>
    </row>
    <row r="1139" spans="1:1" x14ac:dyDescent="0.25">
      <c r="A1139" s="5"/>
    </row>
    <row r="1140" spans="1:1" x14ac:dyDescent="0.25">
      <c r="A1140" s="5"/>
    </row>
    <row r="1141" spans="1:1" x14ac:dyDescent="0.25">
      <c r="A1141" s="5"/>
    </row>
    <row r="1142" spans="1:1" x14ac:dyDescent="0.25">
      <c r="A1142" s="5"/>
    </row>
    <row r="1143" spans="1:1" x14ac:dyDescent="0.25">
      <c r="A1143" s="5"/>
    </row>
    <row r="1144" spans="1:1" x14ac:dyDescent="0.25">
      <c r="A1144" s="5"/>
    </row>
    <row r="1145" spans="1:1" x14ac:dyDescent="0.25">
      <c r="A1145" s="5"/>
    </row>
    <row r="1146" spans="1:1" x14ac:dyDescent="0.25">
      <c r="A1146" s="5"/>
    </row>
    <row r="1147" spans="1:1" x14ac:dyDescent="0.25">
      <c r="A1147" s="5"/>
    </row>
    <row r="1148" spans="1:1" x14ac:dyDescent="0.25">
      <c r="A1148" s="5"/>
    </row>
    <row r="1149" spans="1:1" x14ac:dyDescent="0.25">
      <c r="A1149" s="5"/>
    </row>
    <row r="1150" spans="1:1" x14ac:dyDescent="0.25">
      <c r="A1150" s="5"/>
    </row>
    <row r="1151" spans="1:1" x14ac:dyDescent="0.25">
      <c r="A1151" s="5"/>
    </row>
    <row r="1152" spans="1:1" x14ac:dyDescent="0.25">
      <c r="A1152" s="5"/>
    </row>
    <row r="1153" spans="1:1" x14ac:dyDescent="0.25">
      <c r="A1153" s="5"/>
    </row>
    <row r="1154" spans="1:1" x14ac:dyDescent="0.25">
      <c r="A1154" s="5"/>
    </row>
    <row r="1155" spans="1:1" x14ac:dyDescent="0.25">
      <c r="A1155" s="5"/>
    </row>
    <row r="1156" spans="1:1" x14ac:dyDescent="0.25">
      <c r="A1156" s="5"/>
    </row>
    <row r="1157" spans="1:1" x14ac:dyDescent="0.25">
      <c r="A1157" s="5"/>
    </row>
    <row r="1158" spans="1:1" x14ac:dyDescent="0.25">
      <c r="A1158" s="5"/>
    </row>
    <row r="1159" spans="1:1" x14ac:dyDescent="0.25">
      <c r="A1159" s="5"/>
    </row>
    <row r="1160" spans="1:1" x14ac:dyDescent="0.25">
      <c r="A1160" s="5"/>
    </row>
    <row r="1161" spans="1:1" x14ac:dyDescent="0.25">
      <c r="A1161" s="5"/>
    </row>
    <row r="1162" spans="1:1" x14ac:dyDescent="0.25">
      <c r="A1162" s="5"/>
    </row>
    <row r="1163" spans="1:1" x14ac:dyDescent="0.25">
      <c r="A1163" s="5"/>
    </row>
    <row r="1164" spans="1:1" x14ac:dyDescent="0.25">
      <c r="A1164" s="5"/>
    </row>
    <row r="1165" spans="1:1" x14ac:dyDescent="0.25">
      <c r="A1165" s="5"/>
    </row>
    <row r="1166" spans="1:1" x14ac:dyDescent="0.25">
      <c r="A1166" s="5"/>
    </row>
    <row r="1167" spans="1:1" x14ac:dyDescent="0.25">
      <c r="A1167" s="5"/>
    </row>
    <row r="1168" spans="1:1" x14ac:dyDescent="0.25">
      <c r="A1168" s="5"/>
    </row>
    <row r="1169" spans="1:1" x14ac:dyDescent="0.25">
      <c r="A1169" s="5"/>
    </row>
    <row r="1170" spans="1:1" x14ac:dyDescent="0.25">
      <c r="A1170" s="5"/>
    </row>
    <row r="1171" spans="1:1" x14ac:dyDescent="0.25">
      <c r="A1171" s="5"/>
    </row>
    <row r="1172" spans="1:1" x14ac:dyDescent="0.25">
      <c r="A1172" s="5"/>
    </row>
    <row r="1173" spans="1:1" x14ac:dyDescent="0.25">
      <c r="A1173" s="5"/>
    </row>
    <row r="1174" spans="1:1" x14ac:dyDescent="0.25">
      <c r="A1174" s="5"/>
    </row>
    <row r="1175" spans="1:1" x14ac:dyDescent="0.25">
      <c r="A1175" s="5"/>
    </row>
    <row r="1176" spans="1:1" x14ac:dyDescent="0.25">
      <c r="A1176" s="5"/>
    </row>
    <row r="1177" spans="1:1" x14ac:dyDescent="0.25">
      <c r="A1177" s="5"/>
    </row>
    <row r="1178" spans="1:1" x14ac:dyDescent="0.25">
      <c r="A1178" s="5"/>
    </row>
    <row r="1179" spans="1:1" x14ac:dyDescent="0.25">
      <c r="A1179" s="5"/>
    </row>
    <row r="1180" spans="1:1" x14ac:dyDescent="0.25">
      <c r="A1180" s="5"/>
    </row>
    <row r="1181" spans="1:1" x14ac:dyDescent="0.25">
      <c r="A1181" s="5"/>
    </row>
    <row r="1182" spans="1:1" x14ac:dyDescent="0.25">
      <c r="A1182" s="5"/>
    </row>
    <row r="1183" spans="1:1" x14ac:dyDescent="0.25">
      <c r="A1183" s="5"/>
    </row>
    <row r="1184" spans="1:1" x14ac:dyDescent="0.25">
      <c r="A1184" s="5"/>
    </row>
    <row r="1185" spans="1:1" x14ac:dyDescent="0.25">
      <c r="A1185" s="5"/>
    </row>
    <row r="1186" spans="1:1" x14ac:dyDescent="0.25">
      <c r="A1186" s="5"/>
    </row>
    <row r="1187" spans="1:1" x14ac:dyDescent="0.25">
      <c r="A1187" s="5"/>
    </row>
    <row r="1188" spans="1:1" x14ac:dyDescent="0.25">
      <c r="A1188" s="5"/>
    </row>
    <row r="1189" spans="1:1" x14ac:dyDescent="0.25">
      <c r="A1189" s="5"/>
    </row>
    <row r="1190" spans="1:1" x14ac:dyDescent="0.25">
      <c r="A1190" s="5"/>
    </row>
    <row r="1191" spans="1:1" x14ac:dyDescent="0.25">
      <c r="A1191" s="5"/>
    </row>
    <row r="1192" spans="1:1" x14ac:dyDescent="0.25">
      <c r="A1192" s="5"/>
    </row>
    <row r="1193" spans="1:1" x14ac:dyDescent="0.25">
      <c r="A1193" s="5"/>
    </row>
    <row r="1194" spans="1:1" x14ac:dyDescent="0.25">
      <c r="A1194" s="5"/>
    </row>
    <row r="1195" spans="1:1" x14ac:dyDescent="0.25">
      <c r="A1195" s="5"/>
    </row>
    <row r="1196" spans="1:1" x14ac:dyDescent="0.25">
      <c r="A1196" s="5"/>
    </row>
    <row r="1197" spans="1:1" x14ac:dyDescent="0.25">
      <c r="A1197" s="5"/>
    </row>
    <row r="1198" spans="1:1" x14ac:dyDescent="0.25">
      <c r="A1198" s="5"/>
    </row>
    <row r="1199" spans="1:1" x14ac:dyDescent="0.25">
      <c r="A1199" s="5"/>
    </row>
    <row r="1200" spans="1:1" x14ac:dyDescent="0.25">
      <c r="A1200" s="5"/>
    </row>
    <row r="1201" spans="1:1" x14ac:dyDescent="0.25">
      <c r="A1201" s="5"/>
    </row>
    <row r="1202" spans="1:1" x14ac:dyDescent="0.25">
      <c r="A1202" s="5"/>
    </row>
    <row r="1203" spans="1:1" x14ac:dyDescent="0.25">
      <c r="A1203" s="5"/>
    </row>
    <row r="1204" spans="1:1" x14ac:dyDescent="0.25">
      <c r="A1204" s="5"/>
    </row>
    <row r="1205" spans="1:1" x14ac:dyDescent="0.25">
      <c r="A1205" s="5"/>
    </row>
    <row r="1206" spans="1:1" x14ac:dyDescent="0.25">
      <c r="A1206" s="5"/>
    </row>
    <row r="1207" spans="1:1" x14ac:dyDescent="0.25">
      <c r="A1207" s="5"/>
    </row>
    <row r="1208" spans="1:1" x14ac:dyDescent="0.25">
      <c r="A1208" s="5"/>
    </row>
    <row r="1209" spans="1:1" x14ac:dyDescent="0.25">
      <c r="A1209" s="5"/>
    </row>
    <row r="1210" spans="1:1" x14ac:dyDescent="0.25">
      <c r="A1210" s="5"/>
    </row>
    <row r="1211" spans="1:1" x14ac:dyDescent="0.25">
      <c r="A1211" s="5"/>
    </row>
    <row r="1212" spans="1:1" x14ac:dyDescent="0.25">
      <c r="A1212" s="5"/>
    </row>
    <row r="1213" spans="1:1" x14ac:dyDescent="0.25">
      <c r="A1213" s="5"/>
    </row>
    <row r="1214" spans="1:1" x14ac:dyDescent="0.25">
      <c r="A1214" s="5"/>
    </row>
    <row r="1215" spans="1:1" x14ac:dyDescent="0.25">
      <c r="A1215" s="5"/>
    </row>
    <row r="1216" spans="1:1" x14ac:dyDescent="0.25">
      <c r="A1216" s="5"/>
    </row>
    <row r="1217" spans="1:1" x14ac:dyDescent="0.25">
      <c r="A1217" s="5"/>
    </row>
    <row r="1218" spans="1:1" x14ac:dyDescent="0.25">
      <c r="A1218" s="5"/>
    </row>
    <row r="1219" spans="1:1" x14ac:dyDescent="0.25">
      <c r="A1219" s="5"/>
    </row>
    <row r="1220" spans="1:1" x14ac:dyDescent="0.25">
      <c r="A1220" s="5"/>
    </row>
    <row r="1221" spans="1:1" x14ac:dyDescent="0.25">
      <c r="A1221" s="5"/>
    </row>
    <row r="1222" spans="1:1" x14ac:dyDescent="0.25">
      <c r="A1222" s="5"/>
    </row>
    <row r="1223" spans="1:1" x14ac:dyDescent="0.25">
      <c r="A1223" s="5"/>
    </row>
    <row r="1224" spans="1:1" x14ac:dyDescent="0.25">
      <c r="A1224" s="5"/>
    </row>
    <row r="1225" spans="1:1" x14ac:dyDescent="0.25">
      <c r="A1225" s="5"/>
    </row>
    <row r="1226" spans="1:1" x14ac:dyDescent="0.25">
      <c r="A1226" s="5"/>
    </row>
    <row r="1227" spans="1:1" x14ac:dyDescent="0.25">
      <c r="A1227" s="5"/>
    </row>
    <row r="1228" spans="1:1" x14ac:dyDescent="0.25">
      <c r="A1228" s="5"/>
    </row>
    <row r="1229" spans="1:1" x14ac:dyDescent="0.25">
      <c r="A1229" s="5"/>
    </row>
    <row r="1230" spans="1:1" x14ac:dyDescent="0.25">
      <c r="A1230" s="5"/>
    </row>
    <row r="1231" spans="1:1" x14ac:dyDescent="0.25">
      <c r="A1231" s="5"/>
    </row>
    <row r="1232" spans="1:1" x14ac:dyDescent="0.25">
      <c r="A1232" s="5"/>
    </row>
    <row r="1233" spans="1:1" x14ac:dyDescent="0.25">
      <c r="A1233" s="5"/>
    </row>
    <row r="1234" spans="1:1" x14ac:dyDescent="0.25">
      <c r="A1234" s="5"/>
    </row>
    <row r="1235" spans="1:1" x14ac:dyDescent="0.25">
      <c r="A1235" s="5"/>
    </row>
    <row r="1236" spans="1:1" x14ac:dyDescent="0.25">
      <c r="A1236" s="5"/>
    </row>
    <row r="1237" spans="1:1" x14ac:dyDescent="0.25">
      <c r="A1237" s="5"/>
    </row>
    <row r="1238" spans="1:1" x14ac:dyDescent="0.25">
      <c r="A1238" s="5"/>
    </row>
    <row r="1239" spans="1:1" x14ac:dyDescent="0.25">
      <c r="A1239" s="5"/>
    </row>
    <row r="1240" spans="1:1" x14ac:dyDescent="0.25">
      <c r="A1240" s="5"/>
    </row>
    <row r="1241" spans="1:1" x14ac:dyDescent="0.25">
      <c r="A1241" s="5"/>
    </row>
    <row r="1242" spans="1:1" x14ac:dyDescent="0.25">
      <c r="A1242" s="5"/>
    </row>
    <row r="1243" spans="1:1" x14ac:dyDescent="0.25">
      <c r="A1243" s="5"/>
    </row>
    <row r="1244" spans="1:1" x14ac:dyDescent="0.25">
      <c r="A1244" s="5"/>
    </row>
    <row r="1245" spans="1:1" x14ac:dyDescent="0.25">
      <c r="A1245" s="5"/>
    </row>
    <row r="1246" spans="1:1" x14ac:dyDescent="0.25">
      <c r="A1246" s="5"/>
    </row>
    <row r="1247" spans="1:1" x14ac:dyDescent="0.25">
      <c r="A1247" s="5"/>
    </row>
    <row r="1248" spans="1:1" x14ac:dyDescent="0.25">
      <c r="A1248" s="5"/>
    </row>
    <row r="1249" spans="1:1" x14ac:dyDescent="0.25">
      <c r="A1249" s="5"/>
    </row>
    <row r="1250" spans="1:1" x14ac:dyDescent="0.25">
      <c r="A1250" s="5"/>
    </row>
    <row r="1251" spans="1:1" x14ac:dyDescent="0.25">
      <c r="A1251" s="5"/>
    </row>
    <row r="1252" spans="1:1" x14ac:dyDescent="0.25">
      <c r="A1252" s="5"/>
    </row>
    <row r="1253" spans="1:1" x14ac:dyDescent="0.25">
      <c r="A1253" s="5"/>
    </row>
    <row r="1254" spans="1:1" x14ac:dyDescent="0.25">
      <c r="A1254" s="5"/>
    </row>
    <row r="1255" spans="1:1" x14ac:dyDescent="0.25">
      <c r="A1255" s="5"/>
    </row>
    <row r="1256" spans="1:1" x14ac:dyDescent="0.25">
      <c r="A1256" s="5"/>
    </row>
    <row r="1257" spans="1:1" x14ac:dyDescent="0.25">
      <c r="A1257" s="5"/>
    </row>
    <row r="1258" spans="1:1" x14ac:dyDescent="0.25">
      <c r="A1258" s="5"/>
    </row>
    <row r="1259" spans="1:1" x14ac:dyDescent="0.25">
      <c r="A1259" s="5"/>
    </row>
    <row r="1260" spans="1:1" x14ac:dyDescent="0.25">
      <c r="A1260" s="5"/>
    </row>
    <row r="1261" spans="1:1" x14ac:dyDescent="0.25">
      <c r="A1261" s="5"/>
    </row>
    <row r="1262" spans="1:1" x14ac:dyDescent="0.25">
      <c r="A1262" s="5"/>
    </row>
    <row r="1263" spans="1:1" x14ac:dyDescent="0.25">
      <c r="A1263" s="5"/>
    </row>
    <row r="1264" spans="1:1" x14ac:dyDescent="0.25">
      <c r="A1264" s="5"/>
    </row>
    <row r="1265" spans="1:1" x14ac:dyDescent="0.25">
      <c r="A1265" s="5"/>
    </row>
    <row r="1266" spans="1:1" x14ac:dyDescent="0.25">
      <c r="A1266" s="5"/>
    </row>
    <row r="1267" spans="1:1" x14ac:dyDescent="0.25">
      <c r="A1267" s="5"/>
    </row>
    <row r="1268" spans="1:1" x14ac:dyDescent="0.25">
      <c r="A1268" s="5"/>
    </row>
    <row r="1269" spans="1:1" x14ac:dyDescent="0.25">
      <c r="A1269" s="5"/>
    </row>
    <row r="1270" spans="1:1" x14ac:dyDescent="0.25">
      <c r="A1270" s="5"/>
    </row>
    <row r="1271" spans="1:1" x14ac:dyDescent="0.25">
      <c r="A1271" s="5"/>
    </row>
    <row r="1272" spans="1:1" x14ac:dyDescent="0.25">
      <c r="A1272" s="5"/>
    </row>
    <row r="1273" spans="1:1" x14ac:dyDescent="0.25">
      <c r="A1273" s="5"/>
    </row>
    <row r="1274" spans="1:1" x14ac:dyDescent="0.25">
      <c r="A1274" s="5"/>
    </row>
    <row r="1275" spans="1:1" x14ac:dyDescent="0.25">
      <c r="A1275" s="5"/>
    </row>
    <row r="1276" spans="1:1" x14ac:dyDescent="0.25">
      <c r="A1276" s="5"/>
    </row>
    <row r="1277" spans="1:1" x14ac:dyDescent="0.25">
      <c r="A1277" s="5"/>
    </row>
    <row r="1278" spans="1:1" x14ac:dyDescent="0.25">
      <c r="A1278" s="5"/>
    </row>
    <row r="1279" spans="1:1" x14ac:dyDescent="0.25">
      <c r="A1279" s="5"/>
    </row>
    <row r="1280" spans="1:1" x14ac:dyDescent="0.25">
      <c r="A1280" s="5"/>
    </row>
    <row r="1281" spans="1:1" x14ac:dyDescent="0.25">
      <c r="A1281" s="5"/>
    </row>
    <row r="1282" spans="1:1" x14ac:dyDescent="0.25">
      <c r="A1282" s="5"/>
    </row>
    <row r="1283" spans="1:1" x14ac:dyDescent="0.25">
      <c r="A1283" s="5"/>
    </row>
    <row r="1284" spans="1:1" x14ac:dyDescent="0.25">
      <c r="A1284" s="5"/>
    </row>
    <row r="1285" spans="1:1" x14ac:dyDescent="0.25">
      <c r="A1285" s="5"/>
    </row>
    <row r="1286" spans="1:1" x14ac:dyDescent="0.25">
      <c r="A1286" s="5"/>
    </row>
    <row r="1287" spans="1:1" x14ac:dyDescent="0.25">
      <c r="A1287" s="5"/>
    </row>
    <row r="1288" spans="1:1" x14ac:dyDescent="0.25">
      <c r="A1288" s="5"/>
    </row>
    <row r="1289" spans="1:1" x14ac:dyDescent="0.25">
      <c r="A1289" s="5"/>
    </row>
    <row r="1290" spans="1:1" x14ac:dyDescent="0.25">
      <c r="A1290" s="5"/>
    </row>
    <row r="1291" spans="1:1" x14ac:dyDescent="0.25">
      <c r="A1291" s="5"/>
    </row>
    <row r="1292" spans="1:1" x14ac:dyDescent="0.25">
      <c r="A1292" s="5"/>
    </row>
    <row r="1293" spans="1:1" x14ac:dyDescent="0.25">
      <c r="A1293" s="5"/>
    </row>
    <row r="1294" spans="1:1" x14ac:dyDescent="0.25">
      <c r="A1294" s="5"/>
    </row>
    <row r="1295" spans="1:1" x14ac:dyDescent="0.25">
      <c r="A1295" s="5"/>
    </row>
    <row r="1296" spans="1:1" x14ac:dyDescent="0.25">
      <c r="A1296" s="5"/>
    </row>
    <row r="1297" spans="1:1" x14ac:dyDescent="0.25">
      <c r="A1297" s="5"/>
    </row>
    <row r="1298" spans="1:1" x14ac:dyDescent="0.25">
      <c r="A1298" s="5"/>
    </row>
    <row r="1299" spans="1:1" x14ac:dyDescent="0.25">
      <c r="A1299" s="5"/>
    </row>
    <row r="1300" spans="1:1" x14ac:dyDescent="0.25">
      <c r="A1300" s="5"/>
    </row>
    <row r="1301" spans="1:1" x14ac:dyDescent="0.25">
      <c r="A1301" s="5"/>
    </row>
    <row r="1302" spans="1:1" x14ac:dyDescent="0.25">
      <c r="A1302" s="5"/>
    </row>
    <row r="1303" spans="1:1" x14ac:dyDescent="0.25">
      <c r="A1303" s="5"/>
    </row>
    <row r="1304" spans="1:1" x14ac:dyDescent="0.25">
      <c r="A1304" s="5"/>
    </row>
    <row r="1305" spans="1:1" x14ac:dyDescent="0.25">
      <c r="A1305" s="5"/>
    </row>
    <row r="1306" spans="1:1" x14ac:dyDescent="0.25">
      <c r="A1306" s="5"/>
    </row>
    <row r="1307" spans="1:1" x14ac:dyDescent="0.25">
      <c r="A1307" s="5"/>
    </row>
    <row r="1308" spans="1:1" x14ac:dyDescent="0.25">
      <c r="A1308" s="5"/>
    </row>
    <row r="1309" spans="1:1" x14ac:dyDescent="0.25">
      <c r="A1309" s="5"/>
    </row>
    <row r="1310" spans="1:1" x14ac:dyDescent="0.25">
      <c r="A1310" s="5"/>
    </row>
    <row r="1311" spans="1:1" x14ac:dyDescent="0.25">
      <c r="A1311" s="5"/>
    </row>
    <row r="1312" spans="1:1" x14ac:dyDescent="0.25">
      <c r="A1312" s="5"/>
    </row>
    <row r="1313" spans="1:1" x14ac:dyDescent="0.25">
      <c r="A1313" s="5"/>
    </row>
    <row r="1314" spans="1:1" x14ac:dyDescent="0.25">
      <c r="A1314" s="5"/>
    </row>
    <row r="1315" spans="1:1" x14ac:dyDescent="0.25">
      <c r="A1315" s="5"/>
    </row>
    <row r="1316" spans="1:1" x14ac:dyDescent="0.25">
      <c r="A1316" s="5"/>
    </row>
    <row r="1317" spans="1:1" x14ac:dyDescent="0.25">
      <c r="A1317" s="5"/>
    </row>
    <row r="1318" spans="1:1" x14ac:dyDescent="0.25">
      <c r="A1318" s="5"/>
    </row>
    <row r="1319" spans="1:1" x14ac:dyDescent="0.25">
      <c r="A1319" s="5"/>
    </row>
    <row r="1320" spans="1:1" x14ac:dyDescent="0.25">
      <c r="A1320" s="5"/>
    </row>
    <row r="1321" spans="1:1" x14ac:dyDescent="0.25">
      <c r="A1321" s="5"/>
    </row>
    <row r="1322" spans="1:1" x14ac:dyDescent="0.25">
      <c r="A1322" s="5"/>
    </row>
    <row r="1323" spans="1:1" x14ac:dyDescent="0.25">
      <c r="A1323" s="5"/>
    </row>
    <row r="1324" spans="1:1" x14ac:dyDescent="0.25">
      <c r="A1324" s="5"/>
    </row>
    <row r="1325" spans="1:1" x14ac:dyDescent="0.25">
      <c r="A1325" s="5"/>
    </row>
    <row r="1326" spans="1:1" x14ac:dyDescent="0.25">
      <c r="A1326" s="5"/>
    </row>
    <row r="1327" spans="1:1" x14ac:dyDescent="0.25">
      <c r="A1327" s="5"/>
    </row>
    <row r="1328" spans="1:1" x14ac:dyDescent="0.25">
      <c r="A1328" s="5"/>
    </row>
    <row r="1329" spans="1:1" x14ac:dyDescent="0.25">
      <c r="A1329" s="5"/>
    </row>
    <row r="1330" spans="1:1" x14ac:dyDescent="0.25">
      <c r="A1330" s="5"/>
    </row>
    <row r="1331" spans="1:1" x14ac:dyDescent="0.25">
      <c r="A1331" s="5"/>
    </row>
    <row r="1332" spans="1:1" x14ac:dyDescent="0.25">
      <c r="A1332" s="5"/>
    </row>
    <row r="1333" spans="1:1" x14ac:dyDescent="0.25">
      <c r="A1333" s="5"/>
    </row>
    <row r="1334" spans="1:1" x14ac:dyDescent="0.25">
      <c r="A1334" s="5"/>
    </row>
    <row r="1335" spans="1:1" x14ac:dyDescent="0.25">
      <c r="A1335" s="5"/>
    </row>
    <row r="1336" spans="1:1" x14ac:dyDescent="0.25">
      <c r="A1336" s="5"/>
    </row>
    <row r="1337" spans="1:1" x14ac:dyDescent="0.25">
      <c r="A1337" s="5"/>
    </row>
    <row r="1338" spans="1:1" x14ac:dyDescent="0.25">
      <c r="A1338" s="5"/>
    </row>
    <row r="1339" spans="1:1" x14ac:dyDescent="0.25">
      <c r="A1339" s="5"/>
    </row>
    <row r="1340" spans="1:1" x14ac:dyDescent="0.25">
      <c r="A1340" s="5"/>
    </row>
    <row r="1341" spans="1:1" x14ac:dyDescent="0.25">
      <c r="A1341" s="5"/>
    </row>
    <row r="1342" spans="1:1" x14ac:dyDescent="0.25">
      <c r="A1342" s="5"/>
    </row>
    <row r="1343" spans="1:1" x14ac:dyDescent="0.25">
      <c r="A1343" s="5"/>
    </row>
    <row r="1344" spans="1:1" x14ac:dyDescent="0.25">
      <c r="A1344" s="5"/>
    </row>
    <row r="1345" spans="1:1" x14ac:dyDescent="0.25">
      <c r="A1345" s="5"/>
    </row>
    <row r="1346" spans="1:1" x14ac:dyDescent="0.25">
      <c r="A1346" s="5"/>
    </row>
    <row r="1347" spans="1:1" x14ac:dyDescent="0.25">
      <c r="A1347" s="5"/>
    </row>
    <row r="1348" spans="1:1" x14ac:dyDescent="0.25">
      <c r="A1348" s="5"/>
    </row>
    <row r="1349" spans="1:1" x14ac:dyDescent="0.25">
      <c r="A1349" s="5"/>
    </row>
    <row r="1350" spans="1:1" x14ac:dyDescent="0.25">
      <c r="A1350" s="5"/>
    </row>
    <row r="1351" spans="1:1" x14ac:dyDescent="0.25">
      <c r="A1351" s="5"/>
    </row>
    <row r="1352" spans="1:1" x14ac:dyDescent="0.25">
      <c r="A1352" s="5"/>
    </row>
    <row r="1353" spans="1:1" x14ac:dyDescent="0.25">
      <c r="A1353" s="5"/>
    </row>
    <row r="1354" spans="1:1" x14ac:dyDescent="0.25">
      <c r="A1354" s="5"/>
    </row>
    <row r="1355" spans="1:1" x14ac:dyDescent="0.25">
      <c r="A1355" s="5"/>
    </row>
    <row r="1356" spans="1:1" x14ac:dyDescent="0.25">
      <c r="A1356" s="5"/>
    </row>
    <row r="1357" spans="1:1" x14ac:dyDescent="0.25">
      <c r="A1357" s="5"/>
    </row>
    <row r="1358" spans="1:1" x14ac:dyDescent="0.25">
      <c r="A1358" s="5"/>
    </row>
    <row r="1359" spans="1:1" x14ac:dyDescent="0.25">
      <c r="A1359" s="5"/>
    </row>
    <row r="1360" spans="1:1" x14ac:dyDescent="0.25">
      <c r="A1360" s="5"/>
    </row>
    <row r="1361" spans="1:1" x14ac:dyDescent="0.25">
      <c r="A1361" s="5"/>
    </row>
    <row r="1362" spans="1:1" x14ac:dyDescent="0.25">
      <c r="A1362" s="5"/>
    </row>
    <row r="1363" spans="1:1" x14ac:dyDescent="0.25">
      <c r="A1363" s="5"/>
    </row>
    <row r="1364" spans="1:1" x14ac:dyDescent="0.25">
      <c r="A1364" s="5"/>
    </row>
    <row r="1365" spans="1:1" x14ac:dyDescent="0.25">
      <c r="A1365" s="5"/>
    </row>
    <row r="1366" spans="1:1" x14ac:dyDescent="0.25">
      <c r="A1366" s="5"/>
    </row>
    <row r="1367" spans="1:1" x14ac:dyDescent="0.25">
      <c r="A1367" s="5"/>
    </row>
    <row r="1368" spans="1:1" x14ac:dyDescent="0.25">
      <c r="A1368" s="5"/>
    </row>
    <row r="1369" spans="1:1" x14ac:dyDescent="0.25">
      <c r="A1369" s="5"/>
    </row>
    <row r="1370" spans="1:1" x14ac:dyDescent="0.25">
      <c r="A1370" s="5"/>
    </row>
    <row r="1371" spans="1:1" x14ac:dyDescent="0.25">
      <c r="A1371" s="5"/>
    </row>
    <row r="1372" spans="1:1" x14ac:dyDescent="0.25">
      <c r="A1372" s="5"/>
    </row>
    <row r="1373" spans="1:1" x14ac:dyDescent="0.25">
      <c r="A1373" s="5"/>
    </row>
    <row r="1374" spans="1:1" x14ac:dyDescent="0.25">
      <c r="A1374" s="5"/>
    </row>
    <row r="1375" spans="1:1" x14ac:dyDescent="0.25">
      <c r="A1375" s="5"/>
    </row>
    <row r="1376" spans="1:1" x14ac:dyDescent="0.25">
      <c r="A1376" s="5"/>
    </row>
    <row r="1377" spans="1:1" x14ac:dyDescent="0.25">
      <c r="A1377" s="5"/>
    </row>
    <row r="1378" spans="1:1" x14ac:dyDescent="0.25">
      <c r="A1378" s="5"/>
    </row>
    <row r="1379" spans="1:1" x14ac:dyDescent="0.25">
      <c r="A1379" s="5"/>
    </row>
    <row r="1380" spans="1:1" x14ac:dyDescent="0.25">
      <c r="A1380" s="5"/>
    </row>
    <row r="1381" spans="1:1" x14ac:dyDescent="0.25">
      <c r="A1381" s="5"/>
    </row>
    <row r="1382" spans="1:1" x14ac:dyDescent="0.25">
      <c r="A1382" s="5"/>
    </row>
    <row r="1383" spans="1:1" x14ac:dyDescent="0.25">
      <c r="A1383" s="5"/>
    </row>
    <row r="1384" spans="1:1" x14ac:dyDescent="0.25">
      <c r="A1384" s="5"/>
    </row>
    <row r="1385" spans="1:1" x14ac:dyDescent="0.25">
      <c r="A1385" s="5"/>
    </row>
    <row r="1386" spans="1:1" x14ac:dyDescent="0.25">
      <c r="A1386" s="5"/>
    </row>
    <row r="1387" spans="1:1" x14ac:dyDescent="0.25">
      <c r="A1387" s="5"/>
    </row>
    <row r="1388" spans="1:1" x14ac:dyDescent="0.25">
      <c r="A1388" s="5"/>
    </row>
    <row r="1389" spans="1:1" x14ac:dyDescent="0.25">
      <c r="A1389" s="5"/>
    </row>
    <row r="1390" spans="1:1" x14ac:dyDescent="0.25">
      <c r="A1390" s="5"/>
    </row>
    <row r="1391" spans="1:1" x14ac:dyDescent="0.25">
      <c r="A1391" s="5"/>
    </row>
    <row r="1392" spans="1:1" x14ac:dyDescent="0.25">
      <c r="A1392" s="5"/>
    </row>
    <row r="1393" spans="1:1" x14ac:dyDescent="0.25">
      <c r="A1393" s="5"/>
    </row>
    <row r="1394" spans="1:1" x14ac:dyDescent="0.25">
      <c r="A1394" s="5"/>
    </row>
    <row r="1395" spans="1:1" x14ac:dyDescent="0.25">
      <c r="A1395" s="5"/>
    </row>
    <row r="1396" spans="1:1" x14ac:dyDescent="0.25">
      <c r="A1396" s="5"/>
    </row>
    <row r="1397" spans="1:1" x14ac:dyDescent="0.25">
      <c r="A1397" s="5"/>
    </row>
    <row r="1398" spans="1:1" x14ac:dyDescent="0.25">
      <c r="A1398" s="5"/>
    </row>
    <row r="1399" spans="1:1" x14ac:dyDescent="0.25">
      <c r="A1399" s="5"/>
    </row>
    <row r="1400" spans="1:1" x14ac:dyDescent="0.25">
      <c r="A1400" s="5"/>
    </row>
    <row r="1401" spans="1:1" x14ac:dyDescent="0.25">
      <c r="A1401" s="5"/>
    </row>
    <row r="1402" spans="1:1" x14ac:dyDescent="0.25">
      <c r="A1402" s="5"/>
    </row>
    <row r="1403" spans="1:1" x14ac:dyDescent="0.25">
      <c r="A1403" s="5"/>
    </row>
    <row r="1404" spans="1:1" x14ac:dyDescent="0.25">
      <c r="A1404" s="5"/>
    </row>
    <row r="1405" spans="1:1" x14ac:dyDescent="0.25">
      <c r="A1405" s="5"/>
    </row>
    <row r="1406" spans="1:1" x14ac:dyDescent="0.25">
      <c r="A1406" s="5"/>
    </row>
    <row r="1407" spans="1:1" x14ac:dyDescent="0.25">
      <c r="A1407" s="5"/>
    </row>
    <row r="1408" spans="1:1" x14ac:dyDescent="0.25">
      <c r="A1408" s="5"/>
    </row>
    <row r="1409" spans="1:1" x14ac:dyDescent="0.25">
      <c r="A1409" s="5"/>
    </row>
    <row r="1410" spans="1:1" x14ac:dyDescent="0.25">
      <c r="A1410" s="5"/>
    </row>
    <row r="1411" spans="1:1" x14ac:dyDescent="0.25">
      <c r="A1411" s="5"/>
    </row>
    <row r="1412" spans="1:1" x14ac:dyDescent="0.25">
      <c r="A1412" s="5"/>
    </row>
    <row r="1413" spans="1:1" x14ac:dyDescent="0.25">
      <c r="A1413" s="5"/>
    </row>
    <row r="1414" spans="1:1" x14ac:dyDescent="0.25">
      <c r="A1414" s="5"/>
    </row>
    <row r="1415" spans="1:1" x14ac:dyDescent="0.25">
      <c r="A1415" s="5"/>
    </row>
    <row r="1416" spans="1:1" x14ac:dyDescent="0.25">
      <c r="A1416" s="5"/>
    </row>
    <row r="1417" spans="1:1" x14ac:dyDescent="0.25">
      <c r="A1417" s="5"/>
    </row>
    <row r="1418" spans="1:1" x14ac:dyDescent="0.25">
      <c r="A1418" s="5"/>
    </row>
    <row r="1419" spans="1:1" x14ac:dyDescent="0.25">
      <c r="A1419" s="5"/>
    </row>
    <row r="1420" spans="1:1" x14ac:dyDescent="0.25">
      <c r="A1420" s="5"/>
    </row>
    <row r="1421" spans="1:1" x14ac:dyDescent="0.25">
      <c r="A1421" s="5"/>
    </row>
    <row r="1422" spans="1:1" x14ac:dyDescent="0.25">
      <c r="A1422" s="5"/>
    </row>
    <row r="1423" spans="1:1" x14ac:dyDescent="0.25">
      <c r="A1423" s="5"/>
    </row>
    <row r="1424" spans="1:1" x14ac:dyDescent="0.25">
      <c r="A1424" s="5"/>
    </row>
    <row r="1425" spans="1:1" x14ac:dyDescent="0.25">
      <c r="A1425" s="5"/>
    </row>
    <row r="1426" spans="1:1" x14ac:dyDescent="0.25">
      <c r="A1426" s="5"/>
    </row>
    <row r="1427" spans="1:1" x14ac:dyDescent="0.25">
      <c r="A1427" s="5"/>
    </row>
    <row r="1428" spans="1:1" x14ac:dyDescent="0.25">
      <c r="A1428" s="5"/>
    </row>
    <row r="1429" spans="1:1" x14ac:dyDescent="0.25">
      <c r="A1429" s="5"/>
    </row>
    <row r="1430" spans="1:1" x14ac:dyDescent="0.25">
      <c r="A1430" s="5"/>
    </row>
    <row r="1431" spans="1:1" x14ac:dyDescent="0.25">
      <c r="A1431" s="5"/>
    </row>
    <row r="1432" spans="1:1" x14ac:dyDescent="0.25">
      <c r="A1432" s="5"/>
    </row>
    <row r="1433" spans="1:1" x14ac:dyDescent="0.25">
      <c r="A1433" s="5"/>
    </row>
    <row r="1434" spans="1:1" x14ac:dyDescent="0.25">
      <c r="A1434" s="5"/>
    </row>
    <row r="1435" spans="1:1" x14ac:dyDescent="0.25">
      <c r="A1435" s="5"/>
    </row>
    <row r="1436" spans="1:1" x14ac:dyDescent="0.25">
      <c r="A1436" s="5"/>
    </row>
    <row r="1437" spans="1:1" x14ac:dyDescent="0.25">
      <c r="A1437" s="5"/>
    </row>
    <row r="1438" spans="1:1" x14ac:dyDescent="0.25">
      <c r="A1438" s="5"/>
    </row>
    <row r="1439" spans="1:1" x14ac:dyDescent="0.25">
      <c r="A1439" s="5"/>
    </row>
    <row r="1440" spans="1:1" x14ac:dyDescent="0.25">
      <c r="A1440" s="5"/>
    </row>
    <row r="1441" spans="1:1" x14ac:dyDescent="0.25">
      <c r="A1441" s="5"/>
    </row>
    <row r="1442" spans="1:1" x14ac:dyDescent="0.25">
      <c r="A1442" s="5"/>
    </row>
    <row r="1443" spans="1:1" x14ac:dyDescent="0.25">
      <c r="A1443" s="5"/>
    </row>
    <row r="1444" spans="1:1" x14ac:dyDescent="0.25">
      <c r="A1444" s="5"/>
    </row>
    <row r="1445" spans="1:1" x14ac:dyDescent="0.25">
      <c r="A1445" s="5"/>
    </row>
    <row r="1446" spans="1:1" x14ac:dyDescent="0.25">
      <c r="A1446" s="5"/>
    </row>
    <row r="1447" spans="1:1" x14ac:dyDescent="0.25">
      <c r="A1447" s="5"/>
    </row>
    <row r="1448" spans="1:1" x14ac:dyDescent="0.25">
      <c r="A1448" s="5"/>
    </row>
    <row r="1449" spans="1:1" x14ac:dyDescent="0.25">
      <c r="A1449" s="5"/>
    </row>
    <row r="1450" spans="1:1" x14ac:dyDescent="0.25">
      <c r="A1450" s="5"/>
    </row>
    <row r="1451" spans="1:1" x14ac:dyDescent="0.25">
      <c r="A1451" s="5"/>
    </row>
    <row r="1452" spans="1:1" x14ac:dyDescent="0.25">
      <c r="A1452" s="5"/>
    </row>
    <row r="1453" spans="1:1" x14ac:dyDescent="0.25">
      <c r="A1453" s="5"/>
    </row>
    <row r="1454" spans="1:1" x14ac:dyDescent="0.25">
      <c r="A1454" s="5"/>
    </row>
    <row r="1455" spans="1:1" x14ac:dyDescent="0.25">
      <c r="A1455" s="5"/>
    </row>
    <row r="1456" spans="1:1" x14ac:dyDescent="0.25">
      <c r="A1456" s="5"/>
    </row>
    <row r="1457" spans="1:1" x14ac:dyDescent="0.25">
      <c r="A1457" s="5"/>
    </row>
    <row r="1458" spans="1:1" x14ac:dyDescent="0.25">
      <c r="A1458" s="5"/>
    </row>
    <row r="1459" spans="1:1" x14ac:dyDescent="0.25">
      <c r="A1459" s="5"/>
    </row>
    <row r="1460" spans="1:1" x14ac:dyDescent="0.25">
      <c r="A1460" s="5"/>
    </row>
    <row r="1461" spans="1:1" x14ac:dyDescent="0.25">
      <c r="A1461" s="5"/>
    </row>
    <row r="1462" spans="1:1" x14ac:dyDescent="0.25">
      <c r="A1462" s="5"/>
    </row>
    <row r="1463" spans="1:1" x14ac:dyDescent="0.25">
      <c r="A1463" s="5"/>
    </row>
    <row r="1464" spans="1:1" x14ac:dyDescent="0.25">
      <c r="A1464" s="5"/>
    </row>
    <row r="1465" spans="1:1" x14ac:dyDescent="0.25">
      <c r="A1465" s="5"/>
    </row>
    <row r="1466" spans="1:1" x14ac:dyDescent="0.25">
      <c r="A1466" s="5"/>
    </row>
    <row r="1467" spans="1:1" x14ac:dyDescent="0.25">
      <c r="A1467" s="5"/>
    </row>
    <row r="1468" spans="1:1" x14ac:dyDescent="0.25">
      <c r="A1468" s="5"/>
    </row>
    <row r="1469" spans="1:1" x14ac:dyDescent="0.25">
      <c r="A1469" s="5"/>
    </row>
    <row r="1470" spans="1:1" x14ac:dyDescent="0.25">
      <c r="A1470" s="5"/>
    </row>
    <row r="1471" spans="1:1" x14ac:dyDescent="0.25">
      <c r="A1471" s="5"/>
    </row>
    <row r="1472" spans="1:1" x14ac:dyDescent="0.25">
      <c r="A1472" s="5"/>
    </row>
    <row r="1473" spans="1:1" x14ac:dyDescent="0.25">
      <c r="A1473" s="5"/>
    </row>
    <row r="1474" spans="1:1" x14ac:dyDescent="0.25">
      <c r="A1474" s="5"/>
    </row>
    <row r="1475" spans="1:1" x14ac:dyDescent="0.25">
      <c r="A1475" s="5"/>
    </row>
    <row r="1476" spans="1:1" x14ac:dyDescent="0.25">
      <c r="A1476" s="5"/>
    </row>
    <row r="1477" spans="1:1" x14ac:dyDescent="0.25">
      <c r="A1477" s="5"/>
    </row>
    <row r="1478" spans="1:1" x14ac:dyDescent="0.25">
      <c r="A1478" s="5"/>
    </row>
    <row r="1479" spans="1:1" x14ac:dyDescent="0.25">
      <c r="A1479" s="5"/>
    </row>
    <row r="1480" spans="1:1" x14ac:dyDescent="0.25">
      <c r="A1480" s="5"/>
    </row>
    <row r="1481" spans="1:1" x14ac:dyDescent="0.25">
      <c r="A1481" s="5"/>
    </row>
    <row r="1482" spans="1:1" x14ac:dyDescent="0.25">
      <c r="A1482" s="5"/>
    </row>
    <row r="1483" spans="1:1" x14ac:dyDescent="0.25">
      <c r="A1483" s="5"/>
    </row>
    <row r="1484" spans="1:1" x14ac:dyDescent="0.25">
      <c r="A1484" s="5"/>
    </row>
    <row r="1485" spans="1:1" x14ac:dyDescent="0.25">
      <c r="A1485" s="5"/>
    </row>
    <row r="1486" spans="1:1" x14ac:dyDescent="0.25">
      <c r="A1486" s="5"/>
    </row>
    <row r="1487" spans="1:1" x14ac:dyDescent="0.25">
      <c r="A1487" s="5"/>
    </row>
    <row r="1488" spans="1:1" x14ac:dyDescent="0.25">
      <c r="A1488" s="5"/>
    </row>
    <row r="1489" spans="1:1" x14ac:dyDescent="0.25">
      <c r="A1489" s="5"/>
    </row>
    <row r="1490" spans="1:1" x14ac:dyDescent="0.25">
      <c r="A1490" s="5"/>
    </row>
    <row r="1491" spans="1:1" x14ac:dyDescent="0.25">
      <c r="A1491" s="5"/>
    </row>
    <row r="1492" spans="1:1" x14ac:dyDescent="0.25">
      <c r="A1492" s="5"/>
    </row>
    <row r="1493" spans="1:1" x14ac:dyDescent="0.25">
      <c r="A1493" s="5"/>
    </row>
    <row r="1494" spans="1:1" x14ac:dyDescent="0.25">
      <c r="A1494" s="5"/>
    </row>
    <row r="1495" spans="1:1" x14ac:dyDescent="0.25">
      <c r="A1495" s="5"/>
    </row>
    <row r="1496" spans="1:1" x14ac:dyDescent="0.25">
      <c r="A1496" s="5"/>
    </row>
    <row r="1497" spans="1:1" x14ac:dyDescent="0.25">
      <c r="A1497" s="5"/>
    </row>
    <row r="1498" spans="1:1" x14ac:dyDescent="0.25">
      <c r="A1498" s="5"/>
    </row>
    <row r="1499" spans="1:1" x14ac:dyDescent="0.25">
      <c r="A1499" s="5"/>
    </row>
    <row r="1500" spans="1:1" x14ac:dyDescent="0.25">
      <c r="A1500" s="5"/>
    </row>
    <row r="1501" spans="1:1" x14ac:dyDescent="0.25">
      <c r="A1501" s="5"/>
    </row>
    <row r="1502" spans="1:1" x14ac:dyDescent="0.25">
      <c r="A1502" s="5"/>
    </row>
    <row r="1503" spans="1:1" x14ac:dyDescent="0.25">
      <c r="A1503" s="5"/>
    </row>
    <row r="1504" spans="1:1" x14ac:dyDescent="0.25">
      <c r="A1504" s="5"/>
    </row>
    <row r="1505" spans="1:1" x14ac:dyDescent="0.25">
      <c r="A1505" s="5"/>
    </row>
    <row r="1506" spans="1:1" x14ac:dyDescent="0.25">
      <c r="A1506" s="5"/>
    </row>
    <row r="1507" spans="1:1" x14ac:dyDescent="0.25">
      <c r="A1507" s="5"/>
    </row>
    <row r="1508" spans="1:1" x14ac:dyDescent="0.25">
      <c r="A1508" s="5"/>
    </row>
    <row r="1509" spans="1:1" x14ac:dyDescent="0.25">
      <c r="A1509" s="5"/>
    </row>
    <row r="1510" spans="1:1" x14ac:dyDescent="0.25">
      <c r="A1510" s="5"/>
    </row>
    <row r="1511" spans="1:1" x14ac:dyDescent="0.25">
      <c r="A1511" s="5"/>
    </row>
    <row r="1512" spans="1:1" x14ac:dyDescent="0.25">
      <c r="A1512" s="5"/>
    </row>
    <row r="1513" spans="1:1" x14ac:dyDescent="0.25">
      <c r="A1513" s="5"/>
    </row>
    <row r="1514" spans="1:1" x14ac:dyDescent="0.25">
      <c r="A1514" s="5"/>
    </row>
    <row r="1515" spans="1:1" x14ac:dyDescent="0.25">
      <c r="A1515" s="5"/>
    </row>
    <row r="1516" spans="1:1" x14ac:dyDescent="0.25">
      <c r="A1516" s="5"/>
    </row>
    <row r="1517" spans="1:1" x14ac:dyDescent="0.25">
      <c r="A1517" s="5"/>
    </row>
    <row r="1518" spans="1:1" x14ac:dyDescent="0.25">
      <c r="A1518" s="5"/>
    </row>
    <row r="1519" spans="1:1" x14ac:dyDescent="0.25">
      <c r="A1519" s="5"/>
    </row>
    <row r="1520" spans="1:1" x14ac:dyDescent="0.25">
      <c r="A1520" s="5"/>
    </row>
    <row r="1521" spans="1:1" x14ac:dyDescent="0.25">
      <c r="A1521" s="5"/>
    </row>
    <row r="1522" spans="1:1" x14ac:dyDescent="0.25">
      <c r="A1522" s="5"/>
    </row>
    <row r="1523" spans="1:1" x14ac:dyDescent="0.25">
      <c r="A1523" s="5"/>
    </row>
    <row r="1524" spans="1:1" x14ac:dyDescent="0.25">
      <c r="A1524" s="5"/>
    </row>
    <row r="1525" spans="1:1" x14ac:dyDescent="0.25">
      <c r="A1525" s="5"/>
    </row>
    <row r="1526" spans="1:1" x14ac:dyDescent="0.25">
      <c r="A1526" s="5"/>
    </row>
    <row r="1527" spans="1:1" x14ac:dyDescent="0.25">
      <c r="A1527" s="5"/>
    </row>
    <row r="1528" spans="1:1" x14ac:dyDescent="0.25">
      <c r="A1528" s="5"/>
    </row>
    <row r="1529" spans="1:1" x14ac:dyDescent="0.25">
      <c r="A1529" s="5"/>
    </row>
    <row r="1530" spans="1:1" x14ac:dyDescent="0.25">
      <c r="A1530" s="5"/>
    </row>
    <row r="1531" spans="1:1" x14ac:dyDescent="0.25">
      <c r="A1531" s="5"/>
    </row>
    <row r="1532" spans="1:1" x14ac:dyDescent="0.25">
      <c r="A1532" s="5"/>
    </row>
    <row r="1533" spans="1:1" x14ac:dyDescent="0.25">
      <c r="A1533" s="5"/>
    </row>
    <row r="1534" spans="1:1" x14ac:dyDescent="0.25">
      <c r="A1534" s="5"/>
    </row>
    <row r="1535" spans="1:1" x14ac:dyDescent="0.25">
      <c r="A1535" s="5"/>
    </row>
    <row r="1536" spans="1:1" x14ac:dyDescent="0.25">
      <c r="A1536" s="5"/>
    </row>
    <row r="1537" spans="1:1" x14ac:dyDescent="0.25">
      <c r="A1537" s="5"/>
    </row>
    <row r="1538" spans="1:1" x14ac:dyDescent="0.25">
      <c r="A1538" s="5"/>
    </row>
    <row r="1539" spans="1:1" x14ac:dyDescent="0.25">
      <c r="A1539" s="5"/>
    </row>
    <row r="1540" spans="1:1" x14ac:dyDescent="0.25">
      <c r="A1540" s="5"/>
    </row>
    <row r="1541" spans="1:1" x14ac:dyDescent="0.25">
      <c r="A1541" s="5"/>
    </row>
    <row r="1542" spans="1:1" x14ac:dyDescent="0.25">
      <c r="A1542" s="5"/>
    </row>
    <row r="1543" spans="1:1" x14ac:dyDescent="0.25">
      <c r="A1543" s="5"/>
    </row>
    <row r="1544" spans="1:1" x14ac:dyDescent="0.25">
      <c r="A1544" s="5"/>
    </row>
    <row r="1545" spans="1:1" x14ac:dyDescent="0.25">
      <c r="A1545" s="5"/>
    </row>
    <row r="1546" spans="1:1" x14ac:dyDescent="0.25">
      <c r="A1546" s="5"/>
    </row>
    <row r="1547" spans="1:1" x14ac:dyDescent="0.25">
      <c r="A1547" s="5"/>
    </row>
    <row r="1548" spans="1:1" x14ac:dyDescent="0.25">
      <c r="A1548" s="5"/>
    </row>
    <row r="1549" spans="1:1" x14ac:dyDescent="0.25">
      <c r="A1549" s="5"/>
    </row>
    <row r="1550" spans="1:1" x14ac:dyDescent="0.25">
      <c r="A1550" s="5"/>
    </row>
    <row r="1551" spans="1:1" x14ac:dyDescent="0.25">
      <c r="A1551" s="5"/>
    </row>
    <row r="1552" spans="1:1" x14ac:dyDescent="0.25">
      <c r="A1552" s="5"/>
    </row>
    <row r="1553" spans="1:1" x14ac:dyDescent="0.25">
      <c r="A1553" s="5"/>
    </row>
    <row r="1554" spans="1:1" x14ac:dyDescent="0.25">
      <c r="A1554" s="5"/>
    </row>
    <row r="1555" spans="1:1" x14ac:dyDescent="0.25">
      <c r="A1555" s="5"/>
    </row>
    <row r="1556" spans="1:1" x14ac:dyDescent="0.25">
      <c r="A1556" s="5"/>
    </row>
    <row r="1557" spans="1:1" x14ac:dyDescent="0.25">
      <c r="A1557" s="5"/>
    </row>
    <row r="1558" spans="1:1" x14ac:dyDescent="0.25">
      <c r="A1558" s="5"/>
    </row>
    <row r="1559" spans="1:1" x14ac:dyDescent="0.25">
      <c r="A1559" s="5"/>
    </row>
    <row r="1560" spans="1:1" x14ac:dyDescent="0.25">
      <c r="A1560" s="5"/>
    </row>
    <row r="1561" spans="1:1" x14ac:dyDescent="0.25">
      <c r="A1561" s="5"/>
    </row>
    <row r="1562" spans="1:1" x14ac:dyDescent="0.25">
      <c r="A1562" s="5"/>
    </row>
    <row r="1563" spans="1:1" x14ac:dyDescent="0.25">
      <c r="A1563" s="5"/>
    </row>
    <row r="1564" spans="1:1" x14ac:dyDescent="0.25">
      <c r="A1564" s="5"/>
    </row>
    <row r="1565" spans="1:1" x14ac:dyDescent="0.25">
      <c r="A1565" s="5"/>
    </row>
    <row r="1566" spans="1:1" x14ac:dyDescent="0.25">
      <c r="A1566" s="5"/>
    </row>
    <row r="1567" spans="1:1" x14ac:dyDescent="0.25">
      <c r="A1567" s="5"/>
    </row>
    <row r="1568" spans="1:1" x14ac:dyDescent="0.25">
      <c r="A1568" s="5"/>
    </row>
    <row r="1569" spans="1:1" x14ac:dyDescent="0.25">
      <c r="A1569" s="5"/>
    </row>
    <row r="1570" spans="1:1" x14ac:dyDescent="0.25">
      <c r="A1570" s="5"/>
    </row>
    <row r="1571" spans="1:1" x14ac:dyDescent="0.25">
      <c r="A1571" s="5"/>
    </row>
    <row r="1572" spans="1:1" x14ac:dyDescent="0.25">
      <c r="A1572" s="5"/>
    </row>
    <row r="1573" spans="1:1" x14ac:dyDescent="0.25">
      <c r="A1573" s="5"/>
    </row>
    <row r="1574" spans="1:1" x14ac:dyDescent="0.25">
      <c r="A1574" s="5"/>
    </row>
    <row r="1575" spans="1:1" x14ac:dyDescent="0.25">
      <c r="A1575" s="5"/>
    </row>
    <row r="1576" spans="1:1" x14ac:dyDescent="0.25">
      <c r="A1576" s="5"/>
    </row>
    <row r="1577" spans="1:1" x14ac:dyDescent="0.25">
      <c r="A1577" s="5"/>
    </row>
    <row r="1578" spans="1:1" x14ac:dyDescent="0.25">
      <c r="A1578" s="5"/>
    </row>
    <row r="1579" spans="1:1" x14ac:dyDescent="0.25">
      <c r="A1579" s="5"/>
    </row>
    <row r="1580" spans="1:1" x14ac:dyDescent="0.25">
      <c r="A1580" s="5"/>
    </row>
    <row r="1581" spans="1:1" x14ac:dyDescent="0.25">
      <c r="A1581" s="5"/>
    </row>
    <row r="1582" spans="1:1" x14ac:dyDescent="0.25">
      <c r="A1582" s="5"/>
    </row>
    <row r="1583" spans="1:1" x14ac:dyDescent="0.25">
      <c r="A1583" s="5"/>
    </row>
    <row r="1584" spans="1:1" x14ac:dyDescent="0.25">
      <c r="A1584" s="5"/>
    </row>
    <row r="1585" spans="1:1" x14ac:dyDescent="0.25">
      <c r="A1585" s="5"/>
    </row>
    <row r="1586" spans="1:1" x14ac:dyDescent="0.25">
      <c r="A1586" s="5"/>
    </row>
    <row r="1587" spans="1:1" x14ac:dyDescent="0.25">
      <c r="A1587" s="5"/>
    </row>
    <row r="1588" spans="1:1" x14ac:dyDescent="0.25">
      <c r="A1588" s="5"/>
    </row>
    <row r="1589" spans="1:1" x14ac:dyDescent="0.25">
      <c r="A1589" s="5"/>
    </row>
    <row r="1590" spans="1:1" x14ac:dyDescent="0.25">
      <c r="A1590" s="5"/>
    </row>
    <row r="1591" spans="1:1" x14ac:dyDescent="0.25">
      <c r="A1591" s="5"/>
    </row>
    <row r="1592" spans="1:1" x14ac:dyDescent="0.25">
      <c r="A1592" s="5"/>
    </row>
    <row r="1593" spans="1:1" x14ac:dyDescent="0.25">
      <c r="A1593" s="5"/>
    </row>
    <row r="1594" spans="1:1" x14ac:dyDescent="0.25">
      <c r="A1594" s="5"/>
    </row>
    <row r="1595" spans="1:1" x14ac:dyDescent="0.25">
      <c r="A1595" s="5"/>
    </row>
    <row r="1596" spans="1:1" x14ac:dyDescent="0.25">
      <c r="A1596" s="5"/>
    </row>
    <row r="1597" spans="1:1" x14ac:dyDescent="0.25">
      <c r="A1597" s="5"/>
    </row>
    <row r="1598" spans="1:1" x14ac:dyDescent="0.25">
      <c r="A1598" s="5"/>
    </row>
    <row r="1599" spans="1:1" x14ac:dyDescent="0.25">
      <c r="A1599" s="5"/>
    </row>
    <row r="1600" spans="1:1" x14ac:dyDescent="0.25">
      <c r="A1600" s="5"/>
    </row>
    <row r="1601" spans="1:1" x14ac:dyDescent="0.25">
      <c r="A1601" s="5"/>
    </row>
    <row r="1602" spans="1:1" x14ac:dyDescent="0.25">
      <c r="A1602" s="5"/>
    </row>
    <row r="1603" spans="1:1" x14ac:dyDescent="0.25">
      <c r="A1603" s="5"/>
    </row>
    <row r="1604" spans="1:1" x14ac:dyDescent="0.25">
      <c r="A1604" s="5"/>
    </row>
    <row r="1605" spans="1:1" x14ac:dyDescent="0.25">
      <c r="A1605" s="5"/>
    </row>
    <row r="1606" spans="1:1" x14ac:dyDescent="0.25">
      <c r="A1606" s="5"/>
    </row>
    <row r="1607" spans="1:1" x14ac:dyDescent="0.25">
      <c r="A1607" s="5"/>
    </row>
    <row r="1608" spans="1:1" x14ac:dyDescent="0.25">
      <c r="A1608" s="5"/>
    </row>
    <row r="1609" spans="1:1" x14ac:dyDescent="0.25">
      <c r="A1609" s="5"/>
    </row>
    <row r="1610" spans="1:1" x14ac:dyDescent="0.25">
      <c r="A1610" s="5"/>
    </row>
    <row r="1611" spans="1:1" x14ac:dyDescent="0.25">
      <c r="A1611" s="5"/>
    </row>
    <row r="1612" spans="1:1" x14ac:dyDescent="0.25">
      <c r="A1612" s="5"/>
    </row>
    <row r="1613" spans="1:1" x14ac:dyDescent="0.25">
      <c r="A1613" s="5"/>
    </row>
    <row r="1614" spans="1:1" x14ac:dyDescent="0.25">
      <c r="A1614" s="5"/>
    </row>
    <row r="1615" spans="1:1" x14ac:dyDescent="0.25">
      <c r="A1615" s="5"/>
    </row>
    <row r="1616" spans="1:1" x14ac:dyDescent="0.25">
      <c r="A1616" s="5"/>
    </row>
    <row r="1617" spans="1:1" x14ac:dyDescent="0.25">
      <c r="A1617" s="5"/>
    </row>
    <row r="1618" spans="1:1" x14ac:dyDescent="0.25">
      <c r="A1618" s="5"/>
    </row>
    <row r="1619" spans="1:1" x14ac:dyDescent="0.25">
      <c r="A1619" s="5"/>
    </row>
    <row r="1620" spans="1:1" x14ac:dyDescent="0.25">
      <c r="A1620" s="5"/>
    </row>
    <row r="1621" spans="1:1" x14ac:dyDescent="0.25">
      <c r="A1621" s="5"/>
    </row>
    <row r="1622" spans="1:1" x14ac:dyDescent="0.25">
      <c r="A1622" s="5"/>
    </row>
    <row r="1623" spans="1:1" x14ac:dyDescent="0.25">
      <c r="A1623" s="5"/>
    </row>
    <row r="1624" spans="1:1" x14ac:dyDescent="0.25">
      <c r="A1624" s="5"/>
    </row>
    <row r="1625" spans="1:1" x14ac:dyDescent="0.25">
      <c r="A1625" s="5"/>
    </row>
    <row r="1626" spans="1:1" x14ac:dyDescent="0.25">
      <c r="A1626" s="5"/>
    </row>
    <row r="1627" spans="1:1" x14ac:dyDescent="0.25">
      <c r="A1627" s="5"/>
    </row>
    <row r="1628" spans="1:1" x14ac:dyDescent="0.25">
      <c r="A1628" s="5"/>
    </row>
    <row r="1629" spans="1:1" x14ac:dyDescent="0.25">
      <c r="A1629" s="5"/>
    </row>
    <row r="1630" spans="1:1" x14ac:dyDescent="0.25">
      <c r="A1630" s="5"/>
    </row>
    <row r="1631" spans="1:1" x14ac:dyDescent="0.25">
      <c r="A1631" s="5"/>
    </row>
    <row r="1632" spans="1:1" x14ac:dyDescent="0.25">
      <c r="A1632" s="5"/>
    </row>
    <row r="1633" spans="1:1" x14ac:dyDescent="0.25">
      <c r="A1633" s="5"/>
    </row>
    <row r="1634" spans="1:1" x14ac:dyDescent="0.25">
      <c r="A1634" s="5"/>
    </row>
    <row r="1635" spans="1:1" x14ac:dyDescent="0.25">
      <c r="A1635" s="5"/>
    </row>
    <row r="1636" spans="1:1" x14ac:dyDescent="0.25">
      <c r="A1636" s="5"/>
    </row>
    <row r="1637" spans="1:1" x14ac:dyDescent="0.25">
      <c r="A1637" s="5"/>
    </row>
    <row r="1638" spans="1:1" x14ac:dyDescent="0.25">
      <c r="A1638" s="5"/>
    </row>
    <row r="1639" spans="1:1" x14ac:dyDescent="0.25">
      <c r="A1639" s="5"/>
    </row>
    <row r="1640" spans="1:1" x14ac:dyDescent="0.25">
      <c r="A1640" s="5"/>
    </row>
    <row r="1641" spans="1:1" x14ac:dyDescent="0.25">
      <c r="A1641" s="5"/>
    </row>
    <row r="1642" spans="1:1" x14ac:dyDescent="0.25">
      <c r="A1642" s="5"/>
    </row>
    <row r="1643" spans="1:1" x14ac:dyDescent="0.25">
      <c r="A1643" s="5"/>
    </row>
    <row r="1644" spans="1:1" x14ac:dyDescent="0.25">
      <c r="A1644" s="5"/>
    </row>
    <row r="1645" spans="1:1" x14ac:dyDescent="0.25">
      <c r="A1645" s="5"/>
    </row>
    <row r="1646" spans="1:1" x14ac:dyDescent="0.25">
      <c r="A1646" s="5"/>
    </row>
    <row r="1647" spans="1:1" x14ac:dyDescent="0.25">
      <c r="A1647" s="5"/>
    </row>
    <row r="1648" spans="1:1" x14ac:dyDescent="0.25">
      <c r="A1648" s="5"/>
    </row>
    <row r="1649" spans="1:1" x14ac:dyDescent="0.25">
      <c r="A1649" s="5"/>
    </row>
    <row r="1650" spans="1:1" x14ac:dyDescent="0.25">
      <c r="A1650" s="5"/>
    </row>
    <row r="1651" spans="1:1" x14ac:dyDescent="0.25">
      <c r="A1651" s="5"/>
    </row>
    <row r="1652" spans="1:1" x14ac:dyDescent="0.25">
      <c r="A1652" s="5"/>
    </row>
    <row r="1653" spans="1:1" x14ac:dyDescent="0.25">
      <c r="A1653" s="5"/>
    </row>
    <row r="1654" spans="1:1" x14ac:dyDescent="0.25">
      <c r="A1654" s="5"/>
    </row>
    <row r="1655" spans="1:1" x14ac:dyDescent="0.25">
      <c r="A1655" s="5"/>
    </row>
    <row r="1656" spans="1:1" x14ac:dyDescent="0.25">
      <c r="A1656" s="5"/>
    </row>
    <row r="1657" spans="1:1" x14ac:dyDescent="0.25">
      <c r="A1657" s="5"/>
    </row>
    <row r="1658" spans="1:1" x14ac:dyDescent="0.25">
      <c r="A1658" s="5"/>
    </row>
    <row r="1659" spans="1:1" x14ac:dyDescent="0.25">
      <c r="A1659" s="5"/>
    </row>
    <row r="1660" spans="1:1" x14ac:dyDescent="0.25">
      <c r="A1660" s="5"/>
    </row>
    <row r="1661" spans="1:1" x14ac:dyDescent="0.25">
      <c r="A1661" s="5"/>
    </row>
    <row r="1662" spans="1:1" x14ac:dyDescent="0.25">
      <c r="A1662" s="5"/>
    </row>
    <row r="1663" spans="1:1" x14ac:dyDescent="0.25">
      <c r="A1663" s="5"/>
    </row>
    <row r="1664" spans="1:1" x14ac:dyDescent="0.25">
      <c r="A1664" s="5"/>
    </row>
    <row r="1665" spans="1:1" x14ac:dyDescent="0.25">
      <c r="A1665" s="5"/>
    </row>
    <row r="1666" spans="1:1" x14ac:dyDescent="0.25">
      <c r="A1666" s="5"/>
    </row>
    <row r="1667" spans="1:1" x14ac:dyDescent="0.25">
      <c r="A1667" s="5"/>
    </row>
    <row r="1668" spans="1:1" x14ac:dyDescent="0.25">
      <c r="A1668" s="5"/>
    </row>
    <row r="1669" spans="1:1" x14ac:dyDescent="0.25">
      <c r="A1669" s="5"/>
    </row>
    <row r="1670" spans="1:1" x14ac:dyDescent="0.25">
      <c r="A1670" s="5"/>
    </row>
    <row r="1671" spans="1:1" x14ac:dyDescent="0.25">
      <c r="A1671" s="5"/>
    </row>
    <row r="1672" spans="1:1" x14ac:dyDescent="0.25">
      <c r="A1672" s="5"/>
    </row>
    <row r="1673" spans="1:1" x14ac:dyDescent="0.25">
      <c r="A1673" s="5"/>
    </row>
    <row r="1674" spans="1:1" x14ac:dyDescent="0.25">
      <c r="A1674" s="5"/>
    </row>
    <row r="1675" spans="1:1" x14ac:dyDescent="0.25">
      <c r="A1675" s="5"/>
    </row>
    <row r="1676" spans="1:1" x14ac:dyDescent="0.25">
      <c r="A1676" s="5"/>
    </row>
    <row r="1677" spans="1:1" x14ac:dyDescent="0.25">
      <c r="A1677" s="5"/>
    </row>
    <row r="1678" spans="1:1" x14ac:dyDescent="0.25">
      <c r="A1678" s="5"/>
    </row>
    <row r="1679" spans="1:1" x14ac:dyDescent="0.25">
      <c r="A1679" s="5"/>
    </row>
    <row r="1680" spans="1:1" x14ac:dyDescent="0.25">
      <c r="A1680" s="5"/>
    </row>
    <row r="1681" spans="1:1" x14ac:dyDescent="0.25">
      <c r="A1681" s="5"/>
    </row>
    <row r="1682" spans="1:1" x14ac:dyDescent="0.25">
      <c r="A1682" s="5"/>
    </row>
    <row r="1683" spans="1:1" x14ac:dyDescent="0.25">
      <c r="A1683" s="5"/>
    </row>
    <row r="1684" spans="1:1" x14ac:dyDescent="0.25">
      <c r="A1684" s="5"/>
    </row>
    <row r="1685" spans="1:1" x14ac:dyDescent="0.25">
      <c r="A1685" s="5"/>
    </row>
    <row r="1686" spans="1:1" x14ac:dyDescent="0.25">
      <c r="A1686" s="5"/>
    </row>
    <row r="1687" spans="1:1" x14ac:dyDescent="0.25">
      <c r="A1687" s="5"/>
    </row>
    <row r="1688" spans="1:1" x14ac:dyDescent="0.25">
      <c r="A1688" s="5"/>
    </row>
    <row r="1689" spans="1:1" x14ac:dyDescent="0.25">
      <c r="A1689" s="5"/>
    </row>
    <row r="1690" spans="1:1" x14ac:dyDescent="0.25">
      <c r="A1690" s="5"/>
    </row>
    <row r="1691" spans="1:1" x14ac:dyDescent="0.25">
      <c r="A1691" s="5"/>
    </row>
    <row r="1692" spans="1:1" x14ac:dyDescent="0.25">
      <c r="A1692" s="5"/>
    </row>
    <row r="1693" spans="1:1" x14ac:dyDescent="0.25">
      <c r="A1693" s="5"/>
    </row>
    <row r="1694" spans="1:1" x14ac:dyDescent="0.25">
      <c r="A1694" s="5"/>
    </row>
    <row r="1695" spans="1:1" x14ac:dyDescent="0.25">
      <c r="A1695" s="5"/>
    </row>
    <row r="1696" spans="1:1" x14ac:dyDescent="0.25">
      <c r="A1696" s="5"/>
    </row>
    <row r="1697" spans="1:1" x14ac:dyDescent="0.25">
      <c r="A1697" s="5"/>
    </row>
    <row r="1698" spans="1:1" x14ac:dyDescent="0.25">
      <c r="A1698" s="5"/>
    </row>
    <row r="1699" spans="1:1" x14ac:dyDescent="0.25">
      <c r="A1699" s="5"/>
    </row>
    <row r="1700" spans="1:1" x14ac:dyDescent="0.25">
      <c r="A1700" s="5"/>
    </row>
    <row r="1701" spans="1:1" x14ac:dyDescent="0.25">
      <c r="A1701" s="5"/>
    </row>
    <row r="1702" spans="1:1" x14ac:dyDescent="0.25">
      <c r="A1702" s="5"/>
    </row>
    <row r="1703" spans="1:1" x14ac:dyDescent="0.25">
      <c r="A1703" s="5"/>
    </row>
    <row r="1704" spans="1:1" x14ac:dyDescent="0.25">
      <c r="A1704" s="5"/>
    </row>
    <row r="1705" spans="1:1" x14ac:dyDescent="0.25">
      <c r="A1705" s="5"/>
    </row>
    <row r="1706" spans="1:1" x14ac:dyDescent="0.25">
      <c r="A1706" s="5"/>
    </row>
    <row r="1707" spans="1:1" x14ac:dyDescent="0.25">
      <c r="A1707" s="5"/>
    </row>
    <row r="1708" spans="1:1" x14ac:dyDescent="0.25">
      <c r="A1708" s="5"/>
    </row>
    <row r="1709" spans="1:1" x14ac:dyDescent="0.25">
      <c r="A1709" s="5"/>
    </row>
    <row r="1710" spans="1:1" x14ac:dyDescent="0.25">
      <c r="A1710" s="5"/>
    </row>
    <row r="1711" spans="1:1" x14ac:dyDescent="0.25">
      <c r="A1711" s="5"/>
    </row>
    <row r="1712" spans="1:1" x14ac:dyDescent="0.25">
      <c r="A1712" s="5"/>
    </row>
    <row r="1713" spans="1:1" x14ac:dyDescent="0.25">
      <c r="A1713" s="5"/>
    </row>
    <row r="1714" spans="1:1" x14ac:dyDescent="0.25">
      <c r="A1714" s="5"/>
    </row>
    <row r="1715" spans="1:1" x14ac:dyDescent="0.25">
      <c r="A1715" s="5"/>
    </row>
    <row r="1716" spans="1:1" x14ac:dyDescent="0.25">
      <c r="A1716" s="5"/>
    </row>
    <row r="1717" spans="1:1" x14ac:dyDescent="0.25">
      <c r="A1717" s="5"/>
    </row>
    <row r="1718" spans="1:1" x14ac:dyDescent="0.25">
      <c r="A1718" s="5"/>
    </row>
    <row r="1719" spans="1:1" x14ac:dyDescent="0.25">
      <c r="A1719" s="5"/>
    </row>
    <row r="1720" spans="1:1" x14ac:dyDescent="0.25">
      <c r="A1720" s="5"/>
    </row>
    <row r="1721" spans="1:1" x14ac:dyDescent="0.25">
      <c r="A1721" s="5"/>
    </row>
    <row r="1722" spans="1:1" x14ac:dyDescent="0.25">
      <c r="A1722" s="5"/>
    </row>
    <row r="1723" spans="1:1" x14ac:dyDescent="0.25">
      <c r="A1723" s="5"/>
    </row>
    <row r="1724" spans="1:1" x14ac:dyDescent="0.25">
      <c r="A1724" s="5"/>
    </row>
    <row r="1725" spans="1:1" x14ac:dyDescent="0.25">
      <c r="A1725" s="5"/>
    </row>
    <row r="1726" spans="1:1" x14ac:dyDescent="0.25">
      <c r="A1726" s="5"/>
    </row>
    <row r="1727" spans="1:1" x14ac:dyDescent="0.25">
      <c r="A1727" s="5"/>
    </row>
    <row r="1728" spans="1:1" x14ac:dyDescent="0.25">
      <c r="A1728" s="5"/>
    </row>
    <row r="1729" spans="1:1" x14ac:dyDescent="0.25">
      <c r="A1729" s="5"/>
    </row>
    <row r="1730" spans="1:1" x14ac:dyDescent="0.25">
      <c r="A1730" s="5"/>
    </row>
    <row r="1731" spans="1:1" x14ac:dyDescent="0.25">
      <c r="A1731" s="5"/>
    </row>
    <row r="1732" spans="1:1" x14ac:dyDescent="0.25">
      <c r="A1732" s="5"/>
    </row>
    <row r="1733" spans="1:1" x14ac:dyDescent="0.25">
      <c r="A1733" s="5"/>
    </row>
    <row r="1734" spans="1:1" x14ac:dyDescent="0.25">
      <c r="A1734" s="5"/>
    </row>
    <row r="1735" spans="1:1" x14ac:dyDescent="0.25">
      <c r="A1735" s="5"/>
    </row>
    <row r="1736" spans="1:1" x14ac:dyDescent="0.25">
      <c r="A1736" s="5"/>
    </row>
    <row r="1737" spans="1:1" x14ac:dyDescent="0.25">
      <c r="A1737" s="5"/>
    </row>
    <row r="1738" spans="1:1" x14ac:dyDescent="0.25">
      <c r="A1738" s="5"/>
    </row>
    <row r="1739" spans="1:1" x14ac:dyDescent="0.25">
      <c r="A1739" s="5"/>
    </row>
    <row r="1740" spans="1:1" x14ac:dyDescent="0.25">
      <c r="A1740" s="5"/>
    </row>
    <row r="1741" spans="1:1" x14ac:dyDescent="0.25">
      <c r="A1741" s="5"/>
    </row>
    <row r="1742" spans="1:1" x14ac:dyDescent="0.25">
      <c r="A1742" s="5"/>
    </row>
    <row r="1743" spans="1:1" x14ac:dyDescent="0.25">
      <c r="A1743" s="5"/>
    </row>
    <row r="1744" spans="1:1" x14ac:dyDescent="0.25">
      <c r="A1744" s="5"/>
    </row>
    <row r="1745" spans="1:1" x14ac:dyDescent="0.25">
      <c r="A1745" s="5"/>
    </row>
    <row r="1746" spans="1:1" x14ac:dyDescent="0.25">
      <c r="A1746" s="5"/>
    </row>
    <row r="1747" spans="1:1" x14ac:dyDescent="0.25">
      <c r="A1747" s="5"/>
    </row>
    <row r="1748" spans="1:1" x14ac:dyDescent="0.25">
      <c r="A1748" s="5"/>
    </row>
    <row r="1749" spans="1:1" x14ac:dyDescent="0.25">
      <c r="A1749" s="5"/>
    </row>
    <row r="1750" spans="1:1" x14ac:dyDescent="0.25">
      <c r="A1750" s="5"/>
    </row>
    <row r="1751" spans="1:1" x14ac:dyDescent="0.25">
      <c r="A1751" s="5"/>
    </row>
    <row r="1752" spans="1:1" x14ac:dyDescent="0.25">
      <c r="A1752" s="5"/>
    </row>
    <row r="1753" spans="1:1" x14ac:dyDescent="0.25">
      <c r="A1753" s="5"/>
    </row>
    <row r="1754" spans="1:1" x14ac:dyDescent="0.25">
      <c r="A1754" s="5"/>
    </row>
    <row r="1755" spans="1:1" x14ac:dyDescent="0.25">
      <c r="A1755" s="5"/>
    </row>
    <row r="1756" spans="1:1" x14ac:dyDescent="0.25">
      <c r="A1756" s="5"/>
    </row>
    <row r="1757" spans="1:1" x14ac:dyDescent="0.25">
      <c r="A1757" s="5"/>
    </row>
    <row r="1758" spans="1:1" x14ac:dyDescent="0.25">
      <c r="A1758" s="5"/>
    </row>
    <row r="1759" spans="1:1" x14ac:dyDescent="0.25">
      <c r="A1759" s="5"/>
    </row>
    <row r="1760" spans="1:1" x14ac:dyDescent="0.25">
      <c r="A1760" s="5"/>
    </row>
    <row r="1761" spans="1:1" x14ac:dyDescent="0.25">
      <c r="A1761" s="5"/>
    </row>
    <row r="1762" spans="1:1" x14ac:dyDescent="0.25">
      <c r="A1762" s="5"/>
    </row>
    <row r="1763" spans="1:1" x14ac:dyDescent="0.25">
      <c r="A1763" s="5"/>
    </row>
    <row r="1764" spans="1:1" x14ac:dyDescent="0.25">
      <c r="A1764" s="5"/>
    </row>
    <row r="1765" spans="1:1" x14ac:dyDescent="0.25">
      <c r="A1765" s="5"/>
    </row>
    <row r="1766" spans="1:1" x14ac:dyDescent="0.25">
      <c r="A1766" s="5"/>
    </row>
    <row r="1767" spans="1:1" x14ac:dyDescent="0.25">
      <c r="A1767" s="5"/>
    </row>
    <row r="1768" spans="1:1" x14ac:dyDescent="0.25">
      <c r="A1768" s="5"/>
    </row>
    <row r="1769" spans="1:1" x14ac:dyDescent="0.25">
      <c r="A1769" s="5"/>
    </row>
    <row r="1770" spans="1:1" x14ac:dyDescent="0.25">
      <c r="A1770" s="5"/>
    </row>
    <row r="1771" spans="1:1" x14ac:dyDescent="0.25">
      <c r="A1771" s="5"/>
    </row>
    <row r="1772" spans="1:1" x14ac:dyDescent="0.25">
      <c r="A1772" s="5"/>
    </row>
    <row r="1773" spans="1:1" x14ac:dyDescent="0.25">
      <c r="A1773" s="5"/>
    </row>
    <row r="1774" spans="1:1" x14ac:dyDescent="0.25">
      <c r="A1774" s="5"/>
    </row>
    <row r="1775" spans="1:1" x14ac:dyDescent="0.25">
      <c r="A1775" s="5"/>
    </row>
    <row r="1776" spans="1:1" x14ac:dyDescent="0.25">
      <c r="A1776" s="5"/>
    </row>
    <row r="1777" spans="1:1" x14ac:dyDescent="0.25">
      <c r="A1777" s="5"/>
    </row>
    <row r="1778" spans="1:1" x14ac:dyDescent="0.25">
      <c r="A1778" s="5"/>
    </row>
    <row r="1779" spans="1:1" x14ac:dyDescent="0.25">
      <c r="A1779" s="5"/>
    </row>
    <row r="1780" spans="1:1" x14ac:dyDescent="0.25">
      <c r="A1780" s="5"/>
    </row>
    <row r="1781" spans="1:1" x14ac:dyDescent="0.25">
      <c r="A1781" s="5"/>
    </row>
    <row r="1782" spans="1:1" x14ac:dyDescent="0.25">
      <c r="A1782" s="5"/>
    </row>
    <row r="1783" spans="1:1" x14ac:dyDescent="0.25">
      <c r="A1783" s="5"/>
    </row>
    <row r="1784" spans="1:1" x14ac:dyDescent="0.25">
      <c r="A1784" s="5"/>
    </row>
  </sheetData>
  <mergeCells count="22">
    <mergeCell ref="A2:Q6"/>
    <mergeCell ref="A30:C30"/>
    <mergeCell ref="A22:D22"/>
    <mergeCell ref="A27:B27"/>
    <mergeCell ref="G29:R29"/>
    <mergeCell ref="A28:C28"/>
    <mergeCell ref="AA74:AD88"/>
    <mergeCell ref="G43:R47"/>
    <mergeCell ref="B8:D8"/>
    <mergeCell ref="B9:D9"/>
    <mergeCell ref="B10:D10"/>
    <mergeCell ref="AA14:AD16"/>
    <mergeCell ref="A13:Z13"/>
    <mergeCell ref="A49:Z49"/>
    <mergeCell ref="A38:F38"/>
    <mergeCell ref="A72:Z72"/>
    <mergeCell ref="A33:C33"/>
    <mergeCell ref="A29:C29"/>
    <mergeCell ref="A31:C31"/>
    <mergeCell ref="A32:C32"/>
    <mergeCell ref="G31:R32"/>
    <mergeCell ref="AA51:AD70"/>
  </mergeCells>
  <pageMargins left="0.7" right="0.7" top="0.78740157499999996" bottom="0.78740157499999996" header="0.3" footer="0.3"/>
  <pageSetup paperSize="9" scale="31"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Finanzierungsplan</vt:lpstr>
    </vt:vector>
  </TitlesOfParts>
  <Company>FFG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Martina Jilka</dc:creator>
  <cp:lastModifiedBy>Maria Zweck</cp:lastModifiedBy>
  <cp:lastPrinted>2018-08-28T06:07:04Z</cp:lastPrinted>
  <dcterms:created xsi:type="dcterms:W3CDTF">2013-04-04T13:20:17Z</dcterms:created>
  <dcterms:modified xsi:type="dcterms:W3CDTF">2020-04-27T08:23:36Z</dcterms:modified>
</cp:coreProperties>
</file>