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210" yWindow="270" windowWidth="12240" windowHeight="11400" tabRatio="960" activeTab="9"/>
  </bookViews>
  <sheets>
    <sheet name="I. Cover" sheetId="21" r:id="rId1"/>
    <sheet name="AUSFÜLLHILFE" sheetId="26" r:id="rId2"/>
    <sheet name="Checkliste" sheetId="31" r:id="rId3"/>
    <sheet name="ZENTRUMSPLAN" sheetId="22" r:id="rId4"/>
    <sheet name="BUDGET" sheetId="24" r:id="rId5"/>
    <sheet name="II. IST_GESAMT" sheetId="23" r:id="rId6"/>
    <sheet name="III. Kosten_Finanzierung_Jahr" sheetId="9" r:id="rId7"/>
    <sheet name="1. Kosten_pro_Partner" sheetId="30" r:id="rId8"/>
    <sheet name="2. Sachkosten_Zentrum" sheetId="18" r:id="rId9"/>
    <sheet name="3. Afa_Invest_Zentrum" sheetId="11" r:id="rId10"/>
    <sheet name="4. Sonst_Kosten_Erträge_Zentrum" sheetId="19" r:id="rId11"/>
    <sheet name="5. WP_kumuliert" sheetId="3" r:id="rId12"/>
    <sheet name="6. UP_kumuliert" sheetId="14" r:id="rId13"/>
  </sheets>
  <definedNames>
    <definedName name="_xlnm.Print_Area" localSheetId="7">'1. Kosten_pro_Partner'!$A$1:$W$143</definedName>
    <definedName name="_xlnm.Print_Area" localSheetId="8">'2. Sachkosten_Zentrum'!$A$1:$G$39</definedName>
    <definedName name="_xlnm.Print_Area" localSheetId="9">'3. Afa_Invest_Zentrum'!$A$1:$G$36</definedName>
    <definedName name="_xlnm.Print_Area" localSheetId="10">'4. Sonst_Kosten_Erträge_Zentrum'!$A$1:$G$35</definedName>
    <definedName name="_xlnm.Print_Area" localSheetId="11">'5. WP_kumuliert'!$A$1:$I$23</definedName>
    <definedName name="_xlnm.Print_Area" localSheetId="12">'6. UP_kumuliert'!$A$1:$I$28</definedName>
    <definedName name="_xlnm.Print_Area" localSheetId="4">BUDGET!$A$1:$G$43</definedName>
    <definedName name="_xlnm.Print_Area" localSheetId="2">Checkliste!$A$1:$B$19</definedName>
    <definedName name="_xlnm.Print_Area" localSheetId="0">'I. Cover'!$A$1:$J$41</definedName>
    <definedName name="_xlnm.Print_Area" localSheetId="5">'II. IST_GESAMT'!$A$1:$H$60</definedName>
    <definedName name="_xlnm.Print_Area" localSheetId="6">'III. Kosten_Finanzierung_Jahr'!$A$1:$J$43</definedName>
    <definedName name="_xlnm.Print_Area" localSheetId="3">ZENTRUMSPLAN!$A$1:$H$50</definedName>
    <definedName name="_xlnm.Print_Titles" localSheetId="8">'2. Sachkosten_Zentrum'!$1:$2</definedName>
    <definedName name="_xlnm.Print_Titles" localSheetId="9">'3. Afa_Invest_Zentrum'!$1:$2</definedName>
    <definedName name="_xlnm.Print_Titles" localSheetId="10">'4. Sonst_Kosten_Erträge_Zentrum'!$1:$2</definedName>
    <definedName name="_xlnm.Print_Titles" localSheetId="11">'5. WP_kumuliert'!$1:$2</definedName>
    <definedName name="_xlnm.Print_Titles" localSheetId="12">'6. UP_kumuliert'!$1:$2</definedName>
    <definedName name="_xlnm.Print_Titles" localSheetId="4">BUDGET!$1:$1</definedName>
    <definedName name="_xlnm.Print_Titles" localSheetId="5">'II. IST_GESAMT'!$1:$1</definedName>
    <definedName name="_xlnm.Print_Titles" localSheetId="6">'III. Kosten_Finanzierung_Jahr'!$1:$1</definedName>
    <definedName name="_xlnm.Print_Titles" localSheetId="3">ZENTRUMSPLAN!$1:$1</definedName>
  </definedNames>
  <calcPr calcId="145621"/>
</workbook>
</file>

<file path=xl/calcChain.xml><?xml version="1.0" encoding="utf-8"?>
<calcChain xmlns="http://schemas.openxmlformats.org/spreadsheetml/2006/main">
  <c r="D32" i="11" l="1"/>
  <c r="D29" i="11"/>
  <c r="D28" i="11"/>
  <c r="D27" i="11"/>
  <c r="D26" i="11"/>
  <c r="D25" i="11"/>
  <c r="D24" i="11"/>
  <c r="D20" i="11"/>
  <c r="D141" i="30" l="1"/>
  <c r="T117" i="30"/>
  <c r="T118" i="30" s="1"/>
  <c r="D127" i="30" s="1"/>
  <c r="T116" i="30"/>
  <c r="T103" i="30"/>
  <c r="D126" i="30" s="1"/>
  <c r="T90" i="30"/>
  <c r="T91" i="30" s="1"/>
  <c r="D125" i="30" s="1"/>
  <c r="T89" i="30"/>
  <c r="T72" i="30"/>
  <c r="T71" i="30"/>
  <c r="T70" i="30"/>
  <c r="T69" i="30"/>
  <c r="T68" i="30"/>
  <c r="T67" i="30"/>
  <c r="T66" i="30"/>
  <c r="T65" i="30"/>
  <c r="T73" i="30" s="1"/>
  <c r="T60" i="30"/>
  <c r="T59" i="30"/>
  <c r="T58" i="30"/>
  <c r="T57" i="30"/>
  <c r="T56" i="30"/>
  <c r="T55" i="30"/>
  <c r="T54" i="30"/>
  <c r="T53" i="30"/>
  <c r="T61" i="30" s="1"/>
  <c r="T75" i="30" s="1"/>
  <c r="E43" i="30"/>
  <c r="E41" i="30"/>
  <c r="D39" i="30"/>
  <c r="V31" i="30"/>
  <c r="R31" i="30"/>
  <c r="T31" i="30" s="1"/>
  <c r="V30" i="30"/>
  <c r="T30" i="30"/>
  <c r="R30" i="30"/>
  <c r="V29" i="30"/>
  <c r="T29" i="30"/>
  <c r="R29" i="30"/>
  <c r="V28" i="30"/>
  <c r="R28" i="30"/>
  <c r="T28" i="30" s="1"/>
  <c r="V27" i="30"/>
  <c r="R27" i="30"/>
  <c r="T27" i="30" s="1"/>
  <c r="V26" i="30"/>
  <c r="T26" i="30"/>
  <c r="R26" i="30"/>
  <c r="V25" i="30"/>
  <c r="T25" i="30"/>
  <c r="R25" i="30"/>
  <c r="V24" i="30"/>
  <c r="R24" i="30"/>
  <c r="T24" i="30" s="1"/>
  <c r="V23" i="30"/>
  <c r="R23" i="30"/>
  <c r="T23" i="30" s="1"/>
  <c r="V22" i="30"/>
  <c r="T22" i="30"/>
  <c r="R22" i="30"/>
  <c r="V21" i="30"/>
  <c r="T21" i="30"/>
  <c r="R21" i="30"/>
  <c r="V20" i="30"/>
  <c r="R20" i="30"/>
  <c r="T20" i="30" s="1"/>
  <c r="V19" i="30"/>
  <c r="R19" i="30"/>
  <c r="T19" i="30" s="1"/>
  <c r="V18" i="30"/>
  <c r="T18" i="30"/>
  <c r="R18" i="30"/>
  <c r="U13" i="30"/>
  <c r="T32" i="30" l="1"/>
  <c r="T76" i="30"/>
  <c r="T77" i="30" s="1"/>
  <c r="D124" i="30" s="1"/>
  <c r="D41" i="30"/>
  <c r="D43" i="30" s="1"/>
  <c r="R32" i="30"/>
  <c r="D40" i="30"/>
  <c r="T33" i="30" l="1"/>
  <c r="T34" i="30" s="1"/>
  <c r="D123" i="30" s="1"/>
  <c r="D122" i="30" s="1"/>
  <c r="D143" i="30" s="1"/>
  <c r="H48" i="23" l="1"/>
  <c r="H45" i="23"/>
  <c r="H42" i="23"/>
  <c r="H41" i="23"/>
  <c r="H31" i="23"/>
  <c r="H30" i="23"/>
  <c r="H48" i="22"/>
  <c r="H45" i="22"/>
  <c r="H42" i="22"/>
  <c r="H41" i="22"/>
  <c r="H31" i="22"/>
  <c r="H30" i="22"/>
  <c r="I20" i="9" l="1"/>
  <c r="I43" i="9" l="1"/>
  <c r="H43" i="9"/>
  <c r="G43" i="9"/>
  <c r="E43" i="9"/>
  <c r="D43" i="9"/>
  <c r="C43" i="9"/>
  <c r="I35" i="9"/>
  <c r="I42" i="9"/>
  <c r="G42" i="9"/>
  <c r="E42" i="9"/>
  <c r="E39" i="9"/>
  <c r="F35" i="9"/>
  <c r="E35" i="9"/>
  <c r="J35" i="9"/>
  <c r="I10" i="9"/>
  <c r="I9" i="9"/>
  <c r="J9" i="9" s="1"/>
  <c r="I8" i="9"/>
  <c r="J8" i="9" s="1"/>
  <c r="H17" i="9"/>
  <c r="G17" i="9"/>
  <c r="H14" i="9"/>
  <c r="G14" i="9"/>
  <c r="H11" i="9"/>
  <c r="G11" i="9"/>
  <c r="H7" i="9"/>
  <c r="H20" i="9" s="1"/>
  <c r="G7" i="9"/>
  <c r="I13" i="9"/>
  <c r="J13" i="9" s="1"/>
  <c r="E6" i="9"/>
  <c r="E8" i="9"/>
  <c r="E9" i="9"/>
  <c r="E10" i="9"/>
  <c r="E12" i="9"/>
  <c r="E13" i="9"/>
  <c r="E15" i="9"/>
  <c r="E16" i="9"/>
  <c r="E18" i="9"/>
  <c r="E19" i="9"/>
  <c r="I6" i="9"/>
  <c r="J6" i="9" s="1"/>
  <c r="J10" i="9"/>
  <c r="I12" i="9"/>
  <c r="J12" i="9" s="1"/>
  <c r="I15" i="9"/>
  <c r="J15" i="9" s="1"/>
  <c r="I16" i="9"/>
  <c r="J16" i="9"/>
  <c r="I18" i="9"/>
  <c r="J18" i="9" s="1"/>
  <c r="I19" i="9"/>
  <c r="D17" i="9"/>
  <c r="C17" i="9"/>
  <c r="E17" i="9" s="1"/>
  <c r="D14" i="9"/>
  <c r="E14" i="9" s="1"/>
  <c r="C14" i="9"/>
  <c r="D11" i="9"/>
  <c r="C11" i="9"/>
  <c r="E11" i="9" s="1"/>
  <c r="D7" i="9"/>
  <c r="D20" i="9" s="1"/>
  <c r="C7" i="9"/>
  <c r="C20" i="9" s="1"/>
  <c r="G47" i="23"/>
  <c r="G46" i="23"/>
  <c r="F45" i="23"/>
  <c r="E45" i="23"/>
  <c r="D45" i="23"/>
  <c r="C45" i="23"/>
  <c r="G44" i="23"/>
  <c r="G43" i="23"/>
  <c r="F42" i="23"/>
  <c r="E42" i="23"/>
  <c r="D42" i="23"/>
  <c r="C42" i="23"/>
  <c r="G40" i="23"/>
  <c r="G39" i="23"/>
  <c r="G38" i="23"/>
  <c r="G37" i="23"/>
  <c r="G36" i="23"/>
  <c r="G35" i="23"/>
  <c r="G34" i="23"/>
  <c r="G33" i="23"/>
  <c r="G32" i="23"/>
  <c r="F31" i="23"/>
  <c r="F41" i="23" s="1"/>
  <c r="E31" i="23"/>
  <c r="E41" i="23" s="1"/>
  <c r="D31" i="23"/>
  <c r="D41" i="23" s="1"/>
  <c r="D48" i="23" s="1"/>
  <c r="C31" i="23"/>
  <c r="G31" i="23" s="1"/>
  <c r="G30" i="23"/>
  <c r="C22" i="23"/>
  <c r="C16" i="23"/>
  <c r="F19" i="23"/>
  <c r="E19" i="23"/>
  <c r="D19" i="23"/>
  <c r="G21" i="23"/>
  <c r="G20" i="23"/>
  <c r="C19" i="23"/>
  <c r="G18" i="23"/>
  <c r="G17" i="23"/>
  <c r="F16" i="23"/>
  <c r="E16" i="23"/>
  <c r="D16" i="23"/>
  <c r="G15" i="23"/>
  <c r="G14" i="23"/>
  <c r="F13" i="23"/>
  <c r="E13" i="23"/>
  <c r="D13" i="23"/>
  <c r="C13" i="23"/>
  <c r="G12" i="23"/>
  <c r="G11" i="23"/>
  <c r="G10" i="23"/>
  <c r="F9" i="23"/>
  <c r="E9" i="23"/>
  <c r="E22" i="23" s="1"/>
  <c r="D9" i="23"/>
  <c r="D22" i="23" s="1"/>
  <c r="C9" i="23"/>
  <c r="G8" i="23"/>
  <c r="F42" i="24"/>
  <c r="E42" i="24"/>
  <c r="D42" i="24"/>
  <c r="F35" i="24"/>
  <c r="E35" i="24"/>
  <c r="D35" i="24"/>
  <c r="C35" i="24"/>
  <c r="F20" i="24"/>
  <c r="E20" i="24"/>
  <c r="D20" i="24"/>
  <c r="C20" i="24"/>
  <c r="F14" i="24"/>
  <c r="E14" i="24"/>
  <c r="D14" i="24"/>
  <c r="C14" i="24"/>
  <c r="F11" i="24"/>
  <c r="E11" i="24"/>
  <c r="D11" i="24"/>
  <c r="C11" i="24"/>
  <c r="I11" i="9" l="1"/>
  <c r="J11" i="9" s="1"/>
  <c r="I14" i="9"/>
  <c r="J14" i="9" s="1"/>
  <c r="E20" i="9"/>
  <c r="E7" i="9"/>
  <c r="I7" i="9"/>
  <c r="J7" i="9" s="1"/>
  <c r="G20" i="9"/>
  <c r="I17" i="9"/>
  <c r="J17" i="9" s="1"/>
  <c r="J19" i="9"/>
  <c r="C41" i="23"/>
  <c r="C48" i="23" s="1"/>
  <c r="G45" i="23"/>
  <c r="F48" i="23"/>
  <c r="G42" i="23"/>
  <c r="E48" i="23"/>
  <c r="G41" i="23"/>
  <c r="G13" i="23"/>
  <c r="F22" i="23"/>
  <c r="G19" i="23"/>
  <c r="G16" i="23"/>
  <c r="G9" i="23"/>
  <c r="J20" i="9" l="1"/>
  <c r="G48" i="23"/>
  <c r="G22" i="23"/>
  <c r="C25" i="24"/>
  <c r="C36" i="24"/>
  <c r="C42" i="24" s="1"/>
  <c r="C39" i="24"/>
  <c r="C17" i="24"/>
  <c r="C7" i="24"/>
  <c r="C23" i="24"/>
  <c r="G8" i="22"/>
  <c r="C9" i="22"/>
  <c r="D9" i="22"/>
  <c r="E9" i="22"/>
  <c r="F9" i="22"/>
  <c r="C16" i="22"/>
  <c r="D16" i="22"/>
  <c r="E16" i="22"/>
  <c r="F16" i="22"/>
  <c r="C19" i="22"/>
  <c r="D19" i="22"/>
  <c r="E19" i="22"/>
  <c r="F19" i="22"/>
  <c r="G12" i="22"/>
  <c r="C13" i="22"/>
  <c r="D13" i="22"/>
  <c r="E13" i="22"/>
  <c r="F13" i="22"/>
  <c r="C42" i="22"/>
  <c r="D42" i="22"/>
  <c r="E42" i="22"/>
  <c r="F42" i="22"/>
  <c r="C45" i="22"/>
  <c r="D45" i="22"/>
  <c r="E45" i="22"/>
  <c r="F45" i="22"/>
  <c r="D29" i="22"/>
  <c r="E29" i="22"/>
  <c r="F29" i="22"/>
  <c r="C29" i="22"/>
  <c r="F25" i="24"/>
  <c r="F36" i="24"/>
  <c r="F39" i="24"/>
  <c r="F7" i="24"/>
  <c r="F17" i="24"/>
  <c r="G47" i="22"/>
  <c r="G46" i="22"/>
  <c r="C31" i="22"/>
  <c r="C41" i="22" s="1"/>
  <c r="D31" i="22"/>
  <c r="D41" i="22" s="1"/>
  <c r="D48" i="22" s="1"/>
  <c r="E31" i="22"/>
  <c r="E41" i="22" s="1"/>
  <c r="E48" i="22" s="1"/>
  <c r="F31" i="22"/>
  <c r="F41" i="22" s="1"/>
  <c r="G44" i="22"/>
  <c r="G43" i="22"/>
  <c r="G40" i="22"/>
  <c r="G39" i="22"/>
  <c r="G38" i="22"/>
  <c r="G37" i="22"/>
  <c r="G36" i="22"/>
  <c r="G35" i="22"/>
  <c r="G34" i="22"/>
  <c r="G33" i="22"/>
  <c r="G32" i="22"/>
  <c r="G30" i="22"/>
  <c r="G20" i="22"/>
  <c r="G15" i="22"/>
  <c r="G14" i="22"/>
  <c r="G21" i="22"/>
  <c r="G18" i="22"/>
  <c r="G17" i="22"/>
  <c r="G11" i="22"/>
  <c r="G10" i="22"/>
  <c r="C33" i="19"/>
  <c r="C35" i="19" s="1"/>
  <c r="F18" i="9"/>
  <c r="H25" i="9"/>
  <c r="G25" i="9"/>
  <c r="G35" i="9" s="1"/>
  <c r="C25" i="9"/>
  <c r="C35" i="9" s="1"/>
  <c r="D25" i="9"/>
  <c r="D35" i="9" s="1"/>
  <c r="I34" i="9"/>
  <c r="J34" i="9" s="1"/>
  <c r="E34" i="9"/>
  <c r="F34" i="9" s="1"/>
  <c r="C17" i="19"/>
  <c r="I24" i="9"/>
  <c r="G36" i="9"/>
  <c r="I36" i="9" s="1"/>
  <c r="J36" i="9" s="1"/>
  <c r="H36" i="9"/>
  <c r="I40" i="9"/>
  <c r="J40" i="9" s="1"/>
  <c r="I41" i="9"/>
  <c r="J41" i="9" s="1"/>
  <c r="G39" i="9"/>
  <c r="F7" i="9"/>
  <c r="F17" i="9"/>
  <c r="F13" i="9"/>
  <c r="F19" i="9"/>
  <c r="I31" i="9"/>
  <c r="J31" i="9" s="1"/>
  <c r="I30" i="9"/>
  <c r="J30" i="9" s="1"/>
  <c r="I29" i="9"/>
  <c r="J29" i="9" s="1"/>
  <c r="I28" i="9"/>
  <c r="J28" i="9" s="1"/>
  <c r="C36" i="9"/>
  <c r="D36" i="9"/>
  <c r="E36" i="9" s="1"/>
  <c r="F36" i="9" s="1"/>
  <c r="E33" i="9"/>
  <c r="F33" i="9" s="1"/>
  <c r="E32" i="9"/>
  <c r="F32" i="9" s="1"/>
  <c r="E31" i="9"/>
  <c r="F31" i="9" s="1"/>
  <c r="E30" i="9"/>
  <c r="F30" i="9" s="1"/>
  <c r="H39" i="9"/>
  <c r="E24" i="9"/>
  <c r="E40" i="9"/>
  <c r="F40" i="9" s="1"/>
  <c r="E41" i="9"/>
  <c r="F41" i="9" s="1"/>
  <c r="C39" i="9"/>
  <c r="E38" i="9"/>
  <c r="F38" i="9" s="1"/>
  <c r="D39" i="9"/>
  <c r="F16" i="9"/>
  <c r="G1" i="19"/>
  <c r="G1" i="11"/>
  <c r="H1" i="14"/>
  <c r="H1" i="3"/>
  <c r="G1" i="18"/>
  <c r="H1" i="22"/>
  <c r="G1" i="24"/>
  <c r="H1" i="23"/>
  <c r="H1" i="9"/>
  <c r="I38" i="9"/>
  <c r="J38" i="9" s="1"/>
  <c r="I37" i="9"/>
  <c r="J37" i="9"/>
  <c r="E37" i="9"/>
  <c r="F37" i="9" s="1"/>
  <c r="I33" i="9"/>
  <c r="J33" i="9" s="1"/>
  <c r="I32" i="9"/>
  <c r="J32" i="9"/>
  <c r="E29" i="9"/>
  <c r="F29" i="9" s="1"/>
  <c r="E28" i="9"/>
  <c r="F28" i="9" s="1"/>
  <c r="I27" i="9"/>
  <c r="J27" i="9" s="1"/>
  <c r="E27" i="9"/>
  <c r="F27" i="9" s="1"/>
  <c r="I26" i="9"/>
  <c r="J26" i="9" s="1"/>
  <c r="E26" i="9"/>
  <c r="F26" i="9"/>
  <c r="J24" i="9"/>
  <c r="F24" i="9"/>
  <c r="F6" i="9"/>
  <c r="D17" i="24"/>
  <c r="E17" i="24"/>
  <c r="D7" i="24"/>
  <c r="E7" i="24"/>
  <c r="D25" i="24"/>
  <c r="D36" i="24"/>
  <c r="E25" i="24"/>
  <c r="E36" i="24"/>
  <c r="D39" i="24"/>
  <c r="E39" i="24"/>
  <c r="D60" i="23"/>
  <c r="E52" i="23"/>
  <c r="E53" i="23"/>
  <c r="E54" i="23"/>
  <c r="E55" i="23"/>
  <c r="E56" i="23"/>
  <c r="E57" i="23"/>
  <c r="E58" i="23"/>
  <c r="E59" i="23"/>
  <c r="C60" i="23"/>
  <c r="D7" i="11"/>
  <c r="D10" i="11" s="1"/>
  <c r="F15" i="9"/>
  <c r="F14" i="9"/>
  <c r="F12" i="9"/>
  <c r="F11" i="9"/>
  <c r="F9" i="9"/>
  <c r="F8" i="9"/>
  <c r="E7" i="14"/>
  <c r="E22" i="14" s="1"/>
  <c r="E8" i="14"/>
  <c r="E9" i="14"/>
  <c r="E10" i="14"/>
  <c r="E11" i="14"/>
  <c r="E12" i="14"/>
  <c r="E13" i="14"/>
  <c r="E14" i="14"/>
  <c r="E15" i="14"/>
  <c r="I15" i="14" s="1"/>
  <c r="E16" i="14"/>
  <c r="E17" i="14"/>
  <c r="E18" i="14"/>
  <c r="E19" i="14"/>
  <c r="E20" i="14"/>
  <c r="E21" i="14"/>
  <c r="H7" i="14"/>
  <c r="H22" i="14" s="1"/>
  <c r="H8" i="14"/>
  <c r="H9" i="14"/>
  <c r="H10" i="14"/>
  <c r="H11" i="14"/>
  <c r="H12" i="14"/>
  <c r="H13" i="14"/>
  <c r="H14" i="14"/>
  <c r="H15" i="14"/>
  <c r="H16" i="14"/>
  <c r="H17" i="14"/>
  <c r="H18" i="14"/>
  <c r="H19" i="14"/>
  <c r="H20" i="14"/>
  <c r="H21" i="14"/>
  <c r="I21" i="3"/>
  <c r="I20" i="3"/>
  <c r="I19" i="3"/>
  <c r="I18" i="3"/>
  <c r="I17" i="3"/>
  <c r="I16" i="3"/>
  <c r="I15" i="3"/>
  <c r="I14" i="3"/>
  <c r="I13" i="3"/>
  <c r="I12" i="3"/>
  <c r="I11" i="3"/>
  <c r="I10" i="3"/>
  <c r="I9" i="3"/>
  <c r="I8" i="3"/>
  <c r="I7" i="3"/>
  <c r="H22" i="3"/>
  <c r="C20" i="18"/>
  <c r="C37" i="18"/>
  <c r="D30" i="11"/>
  <c r="I8" i="14"/>
  <c r="I11" i="14"/>
  <c r="I12" i="14"/>
  <c r="I16" i="14"/>
  <c r="I19" i="14"/>
  <c r="I20" i="14"/>
  <c r="C22" i="14"/>
  <c r="D22" i="14"/>
  <c r="G22" i="14"/>
  <c r="E21" i="3"/>
  <c r="E20" i="3"/>
  <c r="E19" i="3"/>
  <c r="E18" i="3"/>
  <c r="E17" i="3"/>
  <c r="E16" i="3"/>
  <c r="E15" i="3"/>
  <c r="E14" i="3"/>
  <c r="E13" i="3"/>
  <c r="E12" i="3"/>
  <c r="E11" i="3"/>
  <c r="E10" i="3"/>
  <c r="E9" i="3"/>
  <c r="E8" i="3"/>
  <c r="E7" i="3"/>
  <c r="E22" i="3"/>
  <c r="D22" i="3"/>
  <c r="C22" i="3"/>
  <c r="G22" i="3"/>
  <c r="C42" i="9" l="1"/>
  <c r="I25" i="9"/>
  <c r="H35" i="9"/>
  <c r="H42" i="9" s="1"/>
  <c r="D42" i="9"/>
  <c r="I39" i="9"/>
  <c r="J39" i="9" s="1"/>
  <c r="F48" i="22"/>
  <c r="C48" i="22"/>
  <c r="C22" i="22"/>
  <c r="C50" i="22" s="1"/>
  <c r="D22" i="22"/>
  <c r="G13" i="22"/>
  <c r="G31" i="22"/>
  <c r="G41" i="22" s="1"/>
  <c r="G48" i="22" s="1"/>
  <c r="G45" i="22"/>
  <c r="I7" i="14"/>
  <c r="I22" i="3"/>
  <c r="I21" i="14"/>
  <c r="I17" i="14"/>
  <c r="I13" i="14"/>
  <c r="I9" i="14"/>
  <c r="F39" i="9"/>
  <c r="E25" i="9"/>
  <c r="F25" i="9" s="1"/>
  <c r="G16" i="22"/>
  <c r="F49" i="23"/>
  <c r="D49" i="23"/>
  <c r="E43" i="24"/>
  <c r="G19" i="22"/>
  <c r="E22" i="22"/>
  <c r="J25" i="9"/>
  <c r="G9" i="22"/>
  <c r="C49" i="23"/>
  <c r="C39" i="18"/>
  <c r="D43" i="24"/>
  <c r="I18" i="14"/>
  <c r="I10" i="14"/>
  <c r="I22" i="14"/>
  <c r="I14" i="14"/>
  <c r="E60" i="23"/>
  <c r="F10" i="9"/>
  <c r="F22" i="22"/>
  <c r="G42" i="22"/>
  <c r="C43" i="24" l="1"/>
  <c r="F43" i="24"/>
  <c r="F50" i="22"/>
  <c r="D50" i="22"/>
  <c r="G22" i="22"/>
  <c r="E49" i="23"/>
  <c r="F20" i="9"/>
  <c r="J42" i="9"/>
  <c r="E50" i="22"/>
  <c r="I41" i="22" l="1"/>
  <c r="G49" i="23"/>
  <c r="I41" i="23"/>
  <c r="I42" i="22"/>
  <c r="G50" i="22"/>
  <c r="F42" i="9" l="1"/>
</calcChain>
</file>

<file path=xl/sharedStrings.xml><?xml version="1.0" encoding="utf-8"?>
<sst xmlns="http://schemas.openxmlformats.org/spreadsheetml/2006/main" count="801" uniqueCount="442">
  <si>
    <t>Funktion</t>
  </si>
  <si>
    <t>MitarbeiterIn</t>
  </si>
  <si>
    <t>ABC</t>
  </si>
  <si>
    <t>Summe</t>
  </si>
  <si>
    <t>Berichts-zeitraum</t>
  </si>
  <si>
    <t>DEF</t>
  </si>
  <si>
    <t>GHI</t>
  </si>
  <si>
    <t>Jahr 1</t>
  </si>
  <si>
    <t>Jahr 2</t>
  </si>
  <si>
    <t>Jahr 3</t>
  </si>
  <si>
    <t>Summe Öffentliche</t>
  </si>
  <si>
    <t>Unternehmen kumuliert seit Beginn</t>
  </si>
  <si>
    <t>Summe Unternehmen kumuliert</t>
  </si>
  <si>
    <t>IST-Halbjahr</t>
  </si>
  <si>
    <t>IST - Gesamt</t>
  </si>
  <si>
    <t>1)</t>
  </si>
  <si>
    <t>Personalkosten</t>
  </si>
  <si>
    <t>Gesamtkosten</t>
  </si>
  <si>
    <t>2)</t>
  </si>
  <si>
    <t>Sachkosten</t>
  </si>
  <si>
    <t>Materialkosten</t>
  </si>
  <si>
    <t>3)</t>
  </si>
  <si>
    <t>3a)</t>
  </si>
  <si>
    <t>3b)</t>
  </si>
  <si>
    <t>2a)</t>
  </si>
  <si>
    <t>2b)</t>
  </si>
  <si>
    <t>Unternehmenspartner - In-Kind-Kosten</t>
  </si>
  <si>
    <t>4)</t>
  </si>
  <si>
    <t>4a)</t>
  </si>
  <si>
    <t>4b)</t>
  </si>
  <si>
    <t>5)</t>
  </si>
  <si>
    <t>6)</t>
  </si>
  <si>
    <t>Finanzierung - gesamt</t>
  </si>
  <si>
    <t>Kosten - gesamt</t>
  </si>
  <si>
    <t>Bundesmittel COMET</t>
  </si>
  <si>
    <t>Landesmittel COMET</t>
  </si>
  <si>
    <t>Wissenschaftliche Partner COMET - Leistungen</t>
  </si>
  <si>
    <t>IST - Jahr</t>
  </si>
  <si>
    <t>Abweichung
Jahr
in %</t>
  </si>
  <si>
    <t>TT.MM.JJJJ</t>
  </si>
  <si>
    <t>In-Kind</t>
  </si>
  <si>
    <t>Wissenschaftlicher Partner</t>
  </si>
  <si>
    <t>Unternehmenspartner</t>
  </si>
  <si>
    <t>JJJJ</t>
  </si>
  <si>
    <t>In-Kind-Quote</t>
  </si>
  <si>
    <t>In-Kind Quote</t>
  </si>
  <si>
    <t>Zufluss kumuliert
seit Beginn</t>
  </si>
  <si>
    <t>Anteil %
kumuliert</t>
  </si>
  <si>
    <t>In-Kind
Leistungen</t>
  </si>
  <si>
    <t>Cash-
Leistungen</t>
  </si>
  <si>
    <t>JKL</t>
  </si>
  <si>
    <t>Investition</t>
  </si>
  <si>
    <t xml:space="preserve">Bezeichnung </t>
  </si>
  <si>
    <t xml:space="preserve">
Personalkosten</t>
  </si>
  <si>
    <t xml:space="preserve">
Sachkosten</t>
  </si>
  <si>
    <t>In-Kind
Gesamt</t>
  </si>
  <si>
    <t>Cash</t>
  </si>
  <si>
    <t>Budget
Jahr</t>
  </si>
  <si>
    <t>Vorschau
Jahr</t>
  </si>
  <si>
    <t>IST - Kosten</t>
  </si>
  <si>
    <t>Abschreibungen gesamt</t>
  </si>
  <si>
    <t>- mit öffentlichen Förderungsmitteln finanziert</t>
  </si>
  <si>
    <t>von:</t>
  </si>
  <si>
    <t>bis:</t>
  </si>
  <si>
    <t>Datum:</t>
  </si>
  <si>
    <t>Burgenland</t>
  </si>
  <si>
    <t>Kärnten</t>
  </si>
  <si>
    <t>2c)</t>
  </si>
  <si>
    <t>Niederösterreich</t>
  </si>
  <si>
    <t>2d)</t>
  </si>
  <si>
    <t>Oberösterreich</t>
  </si>
  <si>
    <t>2e)</t>
  </si>
  <si>
    <t>Salzburg</t>
  </si>
  <si>
    <t>2f)</t>
  </si>
  <si>
    <t>Steiermark</t>
  </si>
  <si>
    <t>2g)</t>
  </si>
  <si>
    <t>Tirol</t>
  </si>
  <si>
    <t>2h)</t>
  </si>
  <si>
    <t>Vorarlberg</t>
  </si>
  <si>
    <t>(1.HJ/2.HJ)</t>
  </si>
  <si>
    <t>Summe Sachkosten</t>
  </si>
  <si>
    <t>Cash-Leistung /In-Kind-Quote</t>
  </si>
  <si>
    <r>
      <t xml:space="preserve">Berichts-zeitraum
</t>
    </r>
    <r>
      <rPr>
        <sz val="10"/>
        <color indexed="9"/>
        <rFont val="Arial"/>
        <family val="2"/>
      </rPr>
      <t>(1.HJ/2.HJ)</t>
    </r>
  </si>
  <si>
    <t>Personalkosten (Zentrum)</t>
  </si>
  <si>
    <t>Wissenschaftliche Partner - Kosten</t>
  </si>
  <si>
    <t>Wissenschaftliche Partner Cash-Leistungen</t>
  </si>
  <si>
    <t>WP-In-Kind-Leistungen (Personal+Sachleistungen)</t>
  </si>
  <si>
    <t>Unternehmenspartner Cash-Leistungen</t>
  </si>
  <si>
    <t>UP-In-Kind-Leistungen (Personal+Sachleistungen)</t>
  </si>
  <si>
    <t>Kosten = Finanzierung (Kontrollsumme)</t>
  </si>
  <si>
    <t>Gesamt</t>
  </si>
  <si>
    <t>In-Kind-
Leistungen</t>
  </si>
  <si>
    <t>Finanzierungsbeitrag</t>
  </si>
  <si>
    <t>Abweichung
HJ
in %</t>
  </si>
  <si>
    <t>- Abschreibungen  aus COMET-finanzierten 
  Investitionen</t>
  </si>
  <si>
    <t>- Non-COMET</t>
  </si>
  <si>
    <t>Anteil COMET</t>
  </si>
  <si>
    <t>Abschreibungen COMET</t>
  </si>
  <si>
    <t>Summe Investitionen COMET</t>
  </si>
  <si>
    <t>Buchwert der aus COMET finanzierten Investitionen (lt. Anlagenverzeichnis) Halbjahr</t>
  </si>
  <si>
    <t>Buchwert der aus COMET finanzierten Investitionen (lt. Anlagenverzeichnis) Jahr</t>
  </si>
  <si>
    <t>Kurztitel:</t>
  </si>
  <si>
    <t>2i)</t>
  </si>
  <si>
    <t xml:space="preserve">bezogene Leistungen (exklusive Partner) </t>
  </si>
  <si>
    <t>Wien</t>
  </si>
  <si>
    <t>WP - In-Kind-Leistungen (Personal+Sachleistungen)</t>
  </si>
  <si>
    <t>Wissenschaftliche Partner (WP) - Cash-Leistungen</t>
  </si>
  <si>
    <t>Finanzierung gesamt</t>
  </si>
  <si>
    <t>Anteil 
in %</t>
  </si>
  <si>
    <t>Unternehmenspartner COMET - Leistungen</t>
  </si>
  <si>
    <t>UP - In-Kind-Leistungen (Personal+Sachleistungen)</t>
  </si>
  <si>
    <t>Unternehmenspartner (UP) Cash-Leistungen</t>
  </si>
  <si>
    <t>IST - Erträge (Minus Position)</t>
  </si>
  <si>
    <t>ZENTRUMSPLAN LAUT VERTRAG</t>
  </si>
  <si>
    <t>BUDGET PRO JAHR</t>
  </si>
  <si>
    <t>IST GESAMT</t>
  </si>
  <si>
    <t>Blätter 1-6 befüllen</t>
  </si>
  <si>
    <t>Blatt I befüllen für 1. Halbjahr</t>
  </si>
  <si>
    <t>Blatt I befüllen für 2. Halbjahr</t>
  </si>
  <si>
    <t>Blatt BUDGET als forecast für Jahr 2 befüllen</t>
  </si>
  <si>
    <t>Variante 1:  pro Jahr unbefüllte Tabellen verwenden</t>
  </si>
  <si>
    <t>2. Halbjahresbericht</t>
  </si>
  <si>
    <t>Blatt Zentrumsplan einfügen</t>
  </si>
  <si>
    <t>Blatt Budget aus JB 1 einfügen</t>
  </si>
  <si>
    <t>Blatt IST aus JB 1 einfügen</t>
  </si>
  <si>
    <t>2. Jahresbericht</t>
  </si>
  <si>
    <t>Blatt BUDGET als forecast für Jahr 3 befüllen</t>
  </si>
  <si>
    <t>Blatt IST GESAMT Jahr 2 kumuliert befüllen</t>
  </si>
  <si>
    <t>Variante 2: Tabellen fortschreiben</t>
  </si>
  <si>
    <t>Werte der Blätter 1-6 löschen</t>
  </si>
  <si>
    <t>Blätter 1-6 mit aktuellen Werten befüllen</t>
  </si>
  <si>
    <t>was ist zu befüllen</t>
  </si>
  <si>
    <t>In weiterer Folge für alle Jahre 2 Varianten möglich</t>
  </si>
  <si>
    <t>1. Jahresbericht (JB)</t>
  </si>
  <si>
    <t>1. Halbjahresbericht (HJB)</t>
  </si>
  <si>
    <t>Formular vom 2. HJB weiter befüllen</t>
  </si>
  <si>
    <t>Inhalt</t>
  </si>
  <si>
    <t>kumulierte Sicht auf die finanzielle Entwicklung des Zentrums</t>
  </si>
  <si>
    <t>Dokument beinhaltet folgende Blätter</t>
  </si>
  <si>
    <t>Berichtszeitraum (von - bis):</t>
  </si>
  <si>
    <t>bis</t>
  </si>
  <si>
    <t>Zentrumsplan einfügen + die Felder "Berichtszeitraum TT.MM.JJJJ bis TT.MM.JJJJ" ausfüllen</t>
  </si>
  <si>
    <t>BUDGET</t>
  </si>
  <si>
    <t>ZENTRUMSPLAN</t>
  </si>
  <si>
    <t>Deckblatt, Eckdaten des Zentrums, Titel und Projektnummer werden für die anderen Tabellenblätter übernommen</t>
  </si>
  <si>
    <t>jährliche Vorschau zur korrekten Auszahlungssteuerung</t>
  </si>
  <si>
    <t>Vorgehensweise beim Befüllen des Berichts</t>
  </si>
  <si>
    <t xml:space="preserve">Bericht </t>
  </si>
  <si>
    <t>ja</t>
  </si>
  <si>
    <t>nein</t>
  </si>
  <si>
    <t>Abweichung
IST-HJ / Budget Jahr</t>
  </si>
  <si>
    <t>Abweichung
IST Jahr / Vorschau Jahr</t>
  </si>
  <si>
    <t>jährliche Werte Materialkosten / bezogene Leistungen des Zentrums</t>
  </si>
  <si>
    <t>Alle weiteren Berichte</t>
  </si>
  <si>
    <t>Halbjahresbericht</t>
  </si>
  <si>
    <t>Jahresbericht</t>
  </si>
  <si>
    <t>Abschreibungen - Investitionen (Zentrum)</t>
  </si>
  <si>
    <t>Kosten / Erträge (Zentrum)</t>
  </si>
  <si>
    <t>Sachkosten (Zentrum)</t>
  </si>
  <si>
    <t>I.Cover</t>
  </si>
  <si>
    <t>II. IST GESAMT</t>
  </si>
  <si>
    <t>III. Kosten_Finanzierung pro Jahr</t>
  </si>
  <si>
    <t>Blatt III befüllen für 1. Halbjahr</t>
  </si>
  <si>
    <t>Blatt III befüllen für 2. Halbjahr</t>
  </si>
  <si>
    <t>Blatt II. IST GESAMT Jahr 1 kumuliert befüllen</t>
  </si>
  <si>
    <t>III. Kosten und Finanzierung - Jahr</t>
  </si>
  <si>
    <t>IIIa. Kosten</t>
  </si>
  <si>
    <t>IIIb. Finanzierung</t>
  </si>
  <si>
    <t xml:space="preserve">Summe sonstige Kosten / Erträge </t>
  </si>
  <si>
    <t xml:space="preserve">2. Sachkosten </t>
  </si>
  <si>
    <t>2a. Materialkosten</t>
  </si>
  <si>
    <t>Tabellenblätter vom 1. HJB weiter befüllen</t>
  </si>
  <si>
    <t>Gesamtkosten = Finanzierung (Kontrollsumme)</t>
  </si>
  <si>
    <t>IIa. Kosten</t>
  </si>
  <si>
    <t>1. Kosten_pro_Partner</t>
  </si>
  <si>
    <t>2. Sachkosten_Zentrum</t>
  </si>
  <si>
    <t>Gesamt
(In-Kind + Cash)</t>
  </si>
  <si>
    <t>IIb. Finanzierung</t>
  </si>
  <si>
    <t>FFG-Kostenleitfaden:</t>
  </si>
  <si>
    <t>Vorsteuerabzugsberechtigt</t>
  </si>
  <si>
    <t>Vorsteuerabzugsberechtigt?</t>
  </si>
  <si>
    <t>&gt;bitte wählen &lt;</t>
  </si>
  <si>
    <t>1. Personalkosten</t>
  </si>
  <si>
    <t>Nr. lt. Kosten-plan</t>
  </si>
  <si>
    <t>IST-
Kosten</t>
  </si>
  <si>
    <t>errechnetes Bruttomonatsgehalt (Basis angegebener Stundensatz)</t>
  </si>
  <si>
    <t>&gt;Funktion im Projekt&lt;</t>
  </si>
  <si>
    <t>I</t>
  </si>
  <si>
    <t>II</t>
  </si>
  <si>
    <t>Monatsbrutto</t>
  </si>
  <si>
    <t>-</t>
  </si>
  <si>
    <t>Jahresgehalt (x14)</t>
  </si>
  <si>
    <t>Lohnnebenkosten</t>
  </si>
  <si>
    <t>Jahres-Personalkosten</t>
  </si>
  <si>
    <t>Jahresstunden</t>
  </si>
  <si>
    <t>2.1. Kalkulation in Monaten</t>
  </si>
  <si>
    <t>Anschaffungs-
kosten (Brutto)</t>
  </si>
  <si>
    <t>Nutzungsdauer</t>
  </si>
  <si>
    <t>2.2. Kalkulation in Stunden (Die Berechnung des Maschinenstundensatzes muss beigelegt werden)</t>
  </si>
  <si>
    <t>Maschinenstundensatz (EUR)</t>
  </si>
  <si>
    <t>3. Sach- und Materialkosten</t>
  </si>
  <si>
    <t>Bezeichnung der Sach- und Materialkosten</t>
  </si>
  <si>
    <t>LieferantIn / 
Lagerabfassung</t>
  </si>
  <si>
    <t>Rechnungs-
datum</t>
  </si>
  <si>
    <t>Zahlungs-
datum</t>
  </si>
  <si>
    <t>Rechnungs-/Beleg-Nr.</t>
  </si>
  <si>
    <t>Rechnungs-betrag (Brutto)</t>
  </si>
  <si>
    <t>USt. in %</t>
  </si>
  <si>
    <t>Zahlungsbetrag (Netto abzgl. Skonti)</t>
  </si>
  <si>
    <t>Bezeichnung der Drittkosten</t>
  </si>
  <si>
    <t>Werkvertrag-
nehmerIn / BeauftragteR</t>
  </si>
  <si>
    <t>Rechnungs-Nr.</t>
  </si>
  <si>
    <t>5. Reisekosten</t>
  </si>
  <si>
    <t>Zweck der Reise</t>
  </si>
  <si>
    <t>Reiseziel</t>
  </si>
  <si>
    <t>Reisedatum</t>
  </si>
  <si>
    <t>Kosten (Brutto)</t>
  </si>
  <si>
    <t>Kosten (Netto)</t>
  </si>
  <si>
    <t>von</t>
  </si>
  <si>
    <t>4. Drittkosten</t>
  </si>
  <si>
    <t>Unterschrift:</t>
  </si>
  <si>
    <t>&gt;Vor- und Nachname in Blockschrift 
der Projektansprechperson bzw. Projektleitung&lt;</t>
  </si>
  <si>
    <t>Jahr 4</t>
  </si>
  <si>
    <t xml:space="preserve">bleibt unverändert, Vertragsbestandteil, Berichtszeitraum wird für die anderen Tabellenblätter übernommen </t>
  </si>
  <si>
    <t>Blatt BUDGET als forecast für Folgejahr befüllen</t>
  </si>
  <si>
    <t>Blatt II. IST GESAMT aktuelles Jahr kumuliert befüllen</t>
  </si>
  <si>
    <t>jährliche Darstellung der sonst. Kosten und Erträge des Zentrum</t>
  </si>
  <si>
    <t>&gt; Titel des Zentrums &lt;</t>
  </si>
  <si>
    <t>&gt; Kurztitel des Zentrums &lt;</t>
  </si>
  <si>
    <t>&gt; Antragsnummer im eCall &lt;</t>
  </si>
  <si>
    <t>Tabellenblätter vom HJB weiter befüllen</t>
  </si>
  <si>
    <t>Langtitel / Full Title:</t>
  </si>
  <si>
    <t>Kurztitel / Short Title:</t>
  </si>
  <si>
    <t>Laufzeit / Duration:</t>
  </si>
  <si>
    <t xml:space="preserve">eCall-ID.: </t>
  </si>
  <si>
    <t>FFG-Nr. / FFG Project No.:</t>
  </si>
  <si>
    <t>1. Förderungsjahr / Year 1</t>
  </si>
  <si>
    <t>2. Förderungsjahr / Year 2</t>
  </si>
  <si>
    <t>3. Förderungsjahr / Year 3</t>
  </si>
  <si>
    <t>Die folgenden Tabellen sind / the following tables are:</t>
  </si>
  <si>
    <t>Berichtszeitraum / Reporting period:</t>
  </si>
  <si>
    <t xml:space="preserve">4. Förderungsjahr / Year 4 </t>
  </si>
  <si>
    <t>5a)</t>
  </si>
  <si>
    <t>5b)</t>
  </si>
  <si>
    <t>6a)</t>
  </si>
  <si>
    <t>6b)</t>
  </si>
  <si>
    <t>1) Gesamtkosten - erste Förderungsperiode</t>
  </si>
  <si>
    <t>2) Finanzierung - erste Förderungsperiode</t>
  </si>
  <si>
    <t>II. IST KOSTEN - erste Förderungsperiode</t>
  </si>
  <si>
    <t>II. IST FINANZIERUNG - erste Förderungsperiode</t>
  </si>
  <si>
    <t>ABRECHNUNG detailliert</t>
  </si>
  <si>
    <t xml:space="preserve">Bitte beachten Sie, dass die Abrechnung immer nur den jeweiligen Berichtszeitraum umfasst. Es ist keine Kumulierung mit Vorperioden vorzunehmen. </t>
  </si>
  <si>
    <t>Brutto-Netto-Rechner bmf</t>
  </si>
  <si>
    <t>FFG-Projektnummer:</t>
  </si>
  <si>
    <t>Berichtszeitraum:</t>
  </si>
  <si>
    <t>tt.mm.jjjj</t>
  </si>
  <si>
    <t>1. IST: Personalkosten</t>
  </si>
  <si>
    <t>Arbeits-
paket</t>
  </si>
  <si>
    <t>1.2</t>
  </si>
  <si>
    <t>3. IST: Sach- und Materialkosten</t>
  </si>
  <si>
    <t>Arbeits-paket</t>
  </si>
  <si>
    <t>5. IST: Reisekosten</t>
  </si>
  <si>
    <t>IST - Gesamtkosten:</t>
  </si>
  <si>
    <t xml:space="preserve">Bei einer Prüfung vor Ort muss das original unterschriebene Formular vorliegen. </t>
  </si>
  <si>
    <t xml:space="preserve">4a) </t>
  </si>
  <si>
    <t>sonstige Kosten</t>
  </si>
  <si>
    <t xml:space="preserve">4b) </t>
  </si>
  <si>
    <t>sonstige Erträge (-)</t>
  </si>
  <si>
    <t>Tabellenteil zum Bericht / Costs &amp; Financing Tables</t>
  </si>
  <si>
    <t xml:space="preserve">2b. Bezogene Leistungen (exkl. Partnerleistungen) </t>
  </si>
  <si>
    <t>3a. Abschreibung der Investitionen, die nicht mit COMET oder anderen Förderungsmitteln finanziert sind</t>
  </si>
  <si>
    <t>3b. Investitionen, die mit COMET vorfinanziert sind (&gt; 7.000 EUR einzeln, Rest nach Gruppen)</t>
  </si>
  <si>
    <t xml:space="preserve">4a. Sonstige Kosten </t>
  </si>
  <si>
    <t xml:space="preserve">4b. Sonstige Erträge </t>
  </si>
  <si>
    <t>5. Wissenschaftliche Partner (WP) - Kosten</t>
  </si>
  <si>
    <t>6. Unternehmenspartner (UP) - In-Kind-Kosten</t>
  </si>
  <si>
    <t>jährliche Werte der Personal- und Sachkosten sowie Finanzierungsbeiträge der wissenschaftl. Partner</t>
  </si>
  <si>
    <t>jährliche Werte der Personal- und Sachkosten sowie Finanzierungsbeiträge der Unternehmenspartner</t>
  </si>
  <si>
    <t>Darstellung der Abschreibung, Non-Comet Mittel, Investitionen und Buchwert des Zentrums</t>
  </si>
  <si>
    <t>3. Afa_Invest_Zentrum</t>
  </si>
  <si>
    <t>4. Sonst_Kosten_Erträge_Zentrum</t>
  </si>
  <si>
    <t>5. WP_kumuliert</t>
  </si>
  <si>
    <t>6. UP_kumuliert</t>
  </si>
  <si>
    <t>Übersicht über Kosten und Finanzierung - kumuliert aus den einzelnen Detailtabellenblättern "1 bis 6"</t>
  </si>
  <si>
    <r>
      <rPr>
        <b/>
        <sz val="10"/>
        <rFont val="Arial"/>
        <family val="2"/>
      </rPr>
      <t>Pro PartnerIn und Förderungsjahr</t>
    </r>
    <r>
      <rPr>
        <sz val="10"/>
        <rFont val="Arial"/>
        <family val="2"/>
      </rPr>
      <t xml:space="preserve"> sind max. 2 Abrechnungen in Excel gemäß FFG-Vorlage auszufüllen und sind </t>
    </r>
    <r>
      <rPr>
        <b/>
        <sz val="10"/>
        <rFont val="Arial"/>
        <family val="2"/>
      </rPr>
      <t>Basis für</t>
    </r>
    <r>
      <rPr>
        <sz val="10"/>
        <rFont val="Arial"/>
        <family val="2"/>
      </rPr>
      <t xml:space="preserve"> die kumulierten Tabellen "5.WP_kumuliert" und "6.UP_kumuliert". Die Abrechnung ist vom jeweiligen Partner (Projektleitung oder Projektansprechperson) zu unterfertigen und eine Rechnung ist an das Zentrum zu legen. Dem Zentrum obliegt die Prüfung der Berichte und Abrechnungen aller PartnerInnen im Hinblick auf Projektrelevanz, genehmigungskonforme Kostenhöhe, genehmigungskonforme Projektentwicklung und vorgabengetreue (Förderungsrichtlinien, Leitfaden) Abrechnung und Berichtslegung anhand der – von den PartnerInnen - bekannt gegebenen Daten und Angaben. Beim Feststellen von Mängeln (lt. Checkliste) der Partnerabrechnungen sind diese vom/von der jeweilige/n PartnerIn zu korrigieren und die korrekte Version dem Zentrum zu übermitteln.
Die Abrechnungen der Partner sind chronologisch geordnet (Pro Partner pro Abrechnungszeitraum lt. Auflistung im Tabellenblatt "5. _WP_kumuliert" und "6. UP_kumuliert" an die FFG zu übermitteln. </t>
    </r>
  </si>
  <si>
    <t>Allgemein:</t>
  </si>
  <si>
    <t>Die Abrechnung ist formal korrekt &amp; vollständig befüllt (Anforderungen laut gültigem Kostenleitfaden)</t>
  </si>
  <si>
    <t>Alle Bezeichnungen von Kostenpositionen sind aussagekräftig.</t>
  </si>
  <si>
    <t>Wenn eine Vorsteuerabzugsberechtigung vorliegt sind die Kosten netto anzugeben.</t>
  </si>
  <si>
    <t>Personalkosten:</t>
  </si>
  <si>
    <t>F&amp;E – Infrastruktur Nutzung:</t>
  </si>
  <si>
    <t>Plausibilitätsprüfung: Die Anzahl der angerechneten Nutzungsmonate  kann max. der Summe der Monate des Berichtszeitraums entsprechen.</t>
  </si>
  <si>
    <t>Sach- und Materialkosten:</t>
  </si>
  <si>
    <t>Drittkosten / Kosten für Leistungen Dritter:</t>
  </si>
  <si>
    <t>Reisekosten:</t>
  </si>
  <si>
    <t>Liegt das Rechnungsdatum der angegebenen Belege im Abrechnungszeitraum lt. Förderungsvertrag?</t>
  </si>
  <si>
    <r>
      <t xml:space="preserve">&gt; FFG-Projektnummer </t>
    </r>
    <r>
      <rPr>
        <b/>
        <sz val="12"/>
        <rFont val="Arial"/>
        <family val="2"/>
      </rPr>
      <t>(lt. Förderungsvertrag)</t>
    </r>
    <r>
      <rPr>
        <b/>
        <sz val="14"/>
        <rFont val="Arial"/>
        <family val="2"/>
      </rPr>
      <t>&lt;</t>
    </r>
  </si>
  <si>
    <r>
      <t>Zukäufe zwischen Partnern: Wurden Leistungen von einem wissenschaftlichen-</t>
    </r>
    <r>
      <rPr>
        <sz val="10"/>
        <color rgb="FFFF0000"/>
        <rFont val="Arial"/>
        <family val="2"/>
      </rPr>
      <t xml:space="preserve"> </t>
    </r>
    <r>
      <rPr>
        <sz val="10"/>
        <rFont val="Arial"/>
        <family val="2"/>
      </rPr>
      <t>oder Unternehmenspartner zugekauft? – Wenn ja – Korrektur der IST-Abrechnung – die Kosten sind von jeweiligen Partner abzurechnen, der/die die Leistung erbracht hat.</t>
    </r>
  </si>
  <si>
    <t>BERICHT</t>
  </si>
  <si>
    <r>
      <t xml:space="preserve">Die Zellen in den Tabellen sind nicht gesperrt.
Folgendes ist zu beachten:
• </t>
    </r>
    <r>
      <rPr>
        <b/>
        <sz val="10"/>
        <color theme="1"/>
        <rFont val="Arial"/>
        <family val="2"/>
      </rPr>
      <t>Überschreiben Sie nicht die Formeln in den grauen Feldern.</t>
    </r>
    <r>
      <rPr>
        <sz val="10"/>
        <color theme="1"/>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</si>
  <si>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https://www.ffg.at/recht-finanzen/kostenleitfaden/version-2</t>
  </si>
  <si>
    <r>
      <rPr>
        <b/>
        <sz val="10"/>
        <rFont val="Arial"/>
        <family val="2"/>
      </rPr>
      <t xml:space="preserve">Achtung! </t>
    </r>
    <r>
      <rPr>
        <sz val="10"/>
        <rFont val="Arial"/>
        <family val="2"/>
      </rPr>
      <t>Die Leitfäden können programmspezifisch abweichende und ergänzende Regelungen enthalten.
Auf diese abweichenden und ergänzenden Regelungen wird im jeweiligen Leitfaden ausdrücklich hingewiesen. 
Der vorliegende Kostenleitfaden ist dann subsidiär anzuwenden.</t>
    </r>
  </si>
  <si>
    <t>Art der Organisation:</t>
  </si>
  <si>
    <r>
      <t xml:space="preserve">Umsatzsteuer (USt.):
</t>
    </r>
    <r>
      <rPr>
        <sz val="10"/>
        <rFont val="Arial"/>
        <family val="2"/>
      </rPr>
      <t>Nur wenn keine Vorsteuerabzugsberechtigung besteht kann die Umsatzsteuer als förderbare Ausgabe anerkannt und in den IST-Werten inkludiert werden.</t>
    </r>
  </si>
  <si>
    <t>FörderungsnehmerIn/Projektpartner und
Kurzbezeichnung:</t>
  </si>
  <si>
    <t>w/
m</t>
  </si>
  <si>
    <t>AP1 /
Gesamt-anzahl Stunden im Projekt</t>
  </si>
  <si>
    <t>AP2</t>
  </si>
  <si>
    <t>AP3</t>
  </si>
  <si>
    <t>AP4</t>
  </si>
  <si>
    <t>AP5</t>
  </si>
  <si>
    <t>AP6</t>
  </si>
  <si>
    <t>AP7</t>
  </si>
  <si>
    <t>AP8</t>
  </si>
  <si>
    <t>Gesamtanzahl 
Stunden im Projekt</t>
  </si>
  <si>
    <t>IST - Stundensatz
lt. Stunden-satzrechner</t>
  </si>
  <si>
    <r>
      <t>w/m:</t>
    </r>
    <r>
      <rPr>
        <sz val="10"/>
        <rFont val="Arial"/>
        <family val="2"/>
      </rPr>
      <t xml:space="preserve"> weiblich /männlich</t>
    </r>
    <r>
      <rPr>
        <b/>
        <sz val="10"/>
        <rFont val="Arial"/>
        <family val="2"/>
      </rPr>
      <t xml:space="preserve">
AP 1 - N.N.: </t>
    </r>
    <r>
      <rPr>
        <sz val="10"/>
        <rFont val="Arial"/>
        <family val="2"/>
      </rPr>
      <t xml:space="preserve">Arbeitspaket-Zuordnung: Durch Drücken des "+" über der Spalte N können die Projektstunden pro Arbeitspaket eingegeben werden. Dies ist nur notwendig, wenn es in der Projektbeschreibung gefordert wird.
Sollten Sie mehr als 8 Arbeitpakete definiert haben, können Sie zusätzliche Spalten einfügen.
</t>
    </r>
    <r>
      <rPr>
        <b/>
        <sz val="11"/>
        <color theme="1"/>
        <rFont val="Calibri"/>
        <family val="2"/>
        <scheme val="minor"/>
      </rPr>
      <t xml:space="preserve">AP 1 - Zusatzfunktion: </t>
    </r>
    <r>
      <rPr>
        <sz val="10"/>
        <rFont val="Arial"/>
        <family val="2"/>
      </rPr>
      <t xml:space="preserve">Wenn keine Abrechnung auf Arbeitspaketebene gefordert ist, geben Sie bitte im AP 1 die </t>
    </r>
    <r>
      <rPr>
        <b/>
        <sz val="11"/>
        <color theme="1"/>
        <rFont val="Calibri"/>
        <family val="2"/>
        <scheme val="minor"/>
      </rPr>
      <t>Gesamtprojektstundenanzahl innerhalb des Berichtszeitraums je MitarbeiterIn ein.</t>
    </r>
    <r>
      <rPr>
        <sz val="10"/>
        <rFont val="Arial"/>
        <family val="2"/>
      </rPr>
      <t xml:space="preserve"> 
</t>
    </r>
    <r>
      <rPr>
        <b/>
        <sz val="10"/>
        <rFont val="Arial"/>
        <family val="2"/>
      </rPr>
      <t>Stundensatz lt. Stundensatzrechner:</t>
    </r>
    <r>
      <rPr>
        <sz val="10"/>
        <rFont val="Arial"/>
        <family val="2"/>
      </rPr>
      <t xml:space="preserve"> Geben Sie hier den IST-Stundensatz an.
</t>
    </r>
    <r>
      <rPr>
        <b/>
        <sz val="10"/>
        <rFont val="Arial"/>
        <family val="2"/>
      </rPr>
      <t>Arbeitspaket:</t>
    </r>
    <r>
      <rPr>
        <sz val="10"/>
        <rFont val="Arial"/>
        <family val="2"/>
      </rPr>
      <t xml:space="preserve"> Nähere Informationen zur erforderlichen Stundenzuordnung zu Arbeitspaketen sind der Projektbeschreibung zu entnehmen.</t>
    </r>
  </si>
  <si>
    <t>Art der Organisation</t>
  </si>
  <si>
    <t>1.1</t>
  </si>
  <si>
    <t>KKU - Kleinstunternehmen</t>
  </si>
  <si>
    <t>1.3</t>
  </si>
  <si>
    <t>KU - Kleinunternehmen</t>
  </si>
  <si>
    <t>1.4</t>
  </si>
  <si>
    <t>MU - Mittelunternehmen</t>
  </si>
  <si>
    <t>1.5</t>
  </si>
  <si>
    <t>GU - Großunternehmen</t>
  </si>
  <si>
    <t>1.6</t>
  </si>
  <si>
    <t>Universität</t>
  </si>
  <si>
    <t>1.7</t>
  </si>
  <si>
    <t>Fachhochschule</t>
  </si>
  <si>
    <t>1.8</t>
  </si>
  <si>
    <t>Kompetenzzentrum</t>
  </si>
  <si>
    <t>1.9</t>
  </si>
  <si>
    <t>Kooperative Forschungseinrichtung</t>
  </si>
  <si>
    <t>1.10</t>
  </si>
  <si>
    <t>Außeruniversitäre Einrichtung</t>
  </si>
  <si>
    <t>1.11</t>
  </si>
  <si>
    <t>Fachverband</t>
  </si>
  <si>
    <t>1.12</t>
  </si>
  <si>
    <t>Technologie- und Impulszentren, Cluster</t>
  </si>
  <si>
    <t>1.13</t>
  </si>
  <si>
    <t>Sonstige</t>
  </si>
  <si>
    <t>1.14</t>
  </si>
  <si>
    <t>EinzelforscherIn</t>
  </si>
  <si>
    <t>+ 25% Gemeinkosten-Pauschale</t>
  </si>
  <si>
    <t>IST Personalkosten gesamt</t>
  </si>
  <si>
    <t>Stundensatzrechner:</t>
  </si>
  <si>
    <t>Stundensatz</t>
  </si>
  <si>
    <t>I: Berechnung auf Basis Monatsbrutto (LNK nur angenähert) für Voll- und TeilzeitmitarbeiterInnen</t>
  </si>
  <si>
    <t>II: Eingabe der Jahresgehaltskosten und der Lohnebenkosten für Voll- und TeilzeitmitarbeiterInnen, freie Dienstnehmer ohne Sonderzahlung, geringfügig Beschäftigte</t>
  </si>
  <si>
    <t>2. IST: Kosten für Anlagennutzung</t>
  </si>
  <si>
    <r>
      <t>Nutzungsdauer gesamt (Monate):</t>
    </r>
    <r>
      <rPr>
        <sz val="10"/>
        <rFont val="Arial"/>
        <family val="2"/>
      </rPr>
      <t xml:space="preserve"> grundsätzlich </t>
    </r>
    <r>
      <rPr>
        <sz val="10"/>
        <rFont val="Arial"/>
        <family val="2"/>
      </rPr>
      <t>Nutzungsdauer gemäß Anlagenverzeichnis</t>
    </r>
  </si>
  <si>
    <t>Nr. .lt. Kosten-plan</t>
  </si>
  <si>
    <t>Bezeichnung der Anlage und LieferantIn</t>
  </si>
  <si>
    <t>Anschaffungs-kosten (Netto abzgl. Skonti)</t>
  </si>
  <si>
    <t>Aktivierungs-datum</t>
  </si>
  <si>
    <t>anteilige
Projektnutzung
in %</t>
  </si>
  <si>
    <t>Abschreibungs-kosten
(Netto)</t>
  </si>
  <si>
    <r>
      <t xml:space="preserve">Nutzungsdauer im Berichtszeitraum (Monate):
</t>
    </r>
    <r>
      <rPr>
        <sz val="10"/>
        <rFont val="Arial"/>
        <family val="2"/>
      </rPr>
      <t>Nutzungsdauer ab Aktivierungsdatum möglich. Bei Aktivierungen bis inkl. 15. des Monats kann das Monat der Aktivierung in der Nutzungsdauer im Berichtszeitraum berücksichtigt werden.</t>
    </r>
  </si>
  <si>
    <t>gesamt
(Monate)</t>
  </si>
  <si>
    <t>im Berichts-zeitraum
(Monate)</t>
  </si>
  <si>
    <t>2.1.1</t>
  </si>
  <si>
    <t>2.1.2</t>
  </si>
  <si>
    <t>2.1.3</t>
  </si>
  <si>
    <t>2.1.4</t>
  </si>
  <si>
    <r>
      <t xml:space="preserve">Anteilige Projektnutzung in %: </t>
    </r>
    <r>
      <rPr>
        <sz val="10"/>
        <rFont val="Arial"/>
        <family val="2"/>
      </rPr>
      <t xml:space="preserve">Ausmaß der Nutzung der Anlage in %
Anlagegutes </t>
    </r>
    <r>
      <rPr>
        <b/>
        <sz val="10"/>
        <rFont val="Arial"/>
        <family val="2"/>
      </rPr>
      <t>für das Projekt</t>
    </r>
    <r>
      <rPr>
        <sz val="10"/>
        <rFont val="Arial"/>
        <family val="2"/>
      </rPr>
      <t xml:space="preserve"> in der Projektlaufzeit im Berichtszeitraum.</t>
    </r>
  </si>
  <si>
    <t>2.1.5</t>
  </si>
  <si>
    <t>2.1.6</t>
  </si>
  <si>
    <r>
      <t xml:space="preserve">Die Kosten von </t>
    </r>
    <r>
      <rPr>
        <b/>
        <sz val="10"/>
        <rFont val="Arial"/>
        <family val="2"/>
      </rPr>
      <t xml:space="preserve">geringwertigen Wirtschaftsgütern </t>
    </r>
    <r>
      <rPr>
        <sz val="10"/>
        <rFont val="Arial"/>
        <family val="2"/>
      </rPr>
      <t xml:space="preserve">(&lt;= EUR 400,-- netto) sind in Höhe der gesamten Anschaffungskosten unter </t>
    </r>
    <r>
      <rPr>
        <b/>
        <sz val="10"/>
        <rFont val="Arial"/>
        <family val="2"/>
      </rPr>
      <t>Punkt 3. Sach- und Materialkosten</t>
    </r>
    <r>
      <rPr>
        <sz val="10"/>
        <rFont val="Arial"/>
        <family val="2"/>
      </rPr>
      <t xml:space="preserve"> abzurechnen. </t>
    </r>
  </si>
  <si>
    <t>2.1.7</t>
  </si>
  <si>
    <t>2.1.8</t>
  </si>
  <si>
    <t>Bezeichnung der Anlage</t>
  </si>
  <si>
    <t>Nutzungsdauer Berichtszeitraum (Stunden)</t>
  </si>
  <si>
    <t>Nutzungs-
kosten</t>
  </si>
  <si>
    <t>2.2.1</t>
  </si>
  <si>
    <r>
      <t xml:space="preserve">Nutzungsdauer im Berichtszeitraum (Stunden): </t>
    </r>
    <r>
      <rPr>
        <sz val="10"/>
        <rFont val="Arial"/>
        <family val="2"/>
      </rPr>
      <t>Der Nachweis der projektrelevanten Maschinenstunden ist z.B. durch ein Maschinenstundenbuch zu erbringen.</t>
    </r>
  </si>
  <si>
    <t>2.2.2</t>
  </si>
  <si>
    <t>2.2.3</t>
  </si>
  <si>
    <t>2.2.4.</t>
  </si>
  <si>
    <t>2.2.5</t>
  </si>
  <si>
    <t>2.2.6</t>
  </si>
  <si>
    <t>2.2.7</t>
  </si>
  <si>
    <t>2.2.8</t>
  </si>
  <si>
    <t>Summe Tabelle 2.1. + 2.2.</t>
  </si>
  <si>
    <t>IST Kosten für Anlagennutzung gesamt</t>
  </si>
  <si>
    <r>
      <t xml:space="preserve">Laufend zu zahlende Leasing- und Lizenzkosten </t>
    </r>
    <r>
      <rPr>
        <sz val="10"/>
        <rFont val="Arial"/>
        <family val="2"/>
      </rPr>
      <t>sind unter 3. Sach- und Materialkosten anzuführen (scheinen nicht im Anlagenverzeichnis auf).</t>
    </r>
  </si>
  <si>
    <t>3.1</t>
  </si>
  <si>
    <t>3.2</t>
  </si>
  <si>
    <r>
      <rPr>
        <b/>
        <sz val="10"/>
        <rFont val="Arial"/>
        <family val="2"/>
      </rPr>
      <t xml:space="preserve">Sammelposition Kleinbeträge: </t>
    </r>
    <r>
      <rPr>
        <sz val="10"/>
        <rFont val="Arial"/>
        <family val="2"/>
      </rPr>
      <t xml:space="preserve">Kleinst- und Verbrauchsmaterialien (pro Beleg max. EUR 100,-- netto) sind unter "Sammelposition Kleinbeträge" zusammenzufassen. Detail bzw. Belege sind bei Aufforderung zu liefern. 
</t>
    </r>
    <r>
      <rPr>
        <sz val="10"/>
        <rFont val="Arial"/>
        <family val="2"/>
      </rPr>
      <t xml:space="preserve">
</t>
    </r>
  </si>
  <si>
    <t>3.3</t>
  </si>
  <si>
    <t>3.4</t>
  </si>
  <si>
    <t>3.5</t>
  </si>
  <si>
    <t>3.6</t>
  </si>
  <si>
    <r>
      <rPr>
        <b/>
        <sz val="10"/>
        <rFont val="Arial"/>
        <family val="2"/>
      </rPr>
      <t xml:space="preserve">Herstellkosten: </t>
    </r>
    <r>
      <rPr>
        <sz val="10"/>
        <rFont val="Arial"/>
        <family val="2"/>
      </rPr>
      <t xml:space="preserve">(z. B. eines Prototyps) sind als Sammelposition abzurechnen. Eine Detailaufstellung (z.B. der Auftragsabrechnungen) ist der Abrechnung beizulegen.  </t>
    </r>
  </si>
  <si>
    <t>3.7</t>
  </si>
  <si>
    <t>3.8</t>
  </si>
  <si>
    <t>IST Sach- und Materialkosten gesamt</t>
  </si>
  <si>
    <t>4. IST: Drittkosten</t>
  </si>
  <si>
    <t>4.1</t>
  </si>
  <si>
    <t xml:space="preserve">Regelungen zur Anerkennbarkeit und Höhe von Drittkosten können im Instrumentenleitfaden definiert sein.
Bei den Drittkosten wird keine Gemeinkosten-Pauschale berücksichtigt.
</t>
  </si>
  <si>
    <t>4.2</t>
  </si>
  <si>
    <t>4.3</t>
  </si>
  <si>
    <t>4.4</t>
  </si>
  <si>
    <t>4.5</t>
  </si>
  <si>
    <t>4.6</t>
  </si>
  <si>
    <t>4.7</t>
  </si>
  <si>
    <t>4.8</t>
  </si>
  <si>
    <t>IST Drittkosten gesamt</t>
  </si>
  <si>
    <t>5.1</t>
  </si>
  <si>
    <t>5.2</t>
  </si>
  <si>
    <t>5.3</t>
  </si>
  <si>
    <r>
      <t>Sammelposition pro Reise</t>
    </r>
    <r>
      <rPr>
        <sz val="10"/>
        <rFont val="Arial"/>
        <family val="2"/>
      </rPr>
      <t xml:space="preserve">
Dienstreisen sind jeweils einzeln als Sammelpositionen, welche alle mit der Reise verbundenen Kosten inkludieren, abzurechnen. 
Beispiel:  Die Sammelposition "Konferenzteilnahme in Wien" inkludiert in einer Position Bahnfahrt, Diäten, Nächtigung und Taxi. 
</t>
    </r>
  </si>
  <si>
    <t>5.4</t>
  </si>
  <si>
    <t>5.5</t>
  </si>
  <si>
    <t>5.6</t>
  </si>
  <si>
    <t>5.7</t>
  </si>
  <si>
    <t>5.8</t>
  </si>
  <si>
    <t>IST Reisekosten gesamt</t>
  </si>
  <si>
    <t>Gesamtübersicht ProjektpartnerIn:</t>
  </si>
  <si>
    <t>Ich bestätige mit meiner Unterschrift die Richtigkeit und Vollständigkeit der von mir gemachten 
Angaben. Ich bestätige außerdem, dass sämtliche weitere Förderungen, die Kostenpositionen der gegenständlichen Abrechnung betreffen, bekannt gegeben wurden.</t>
  </si>
  <si>
    <t>2. Kosten für Anlagennutzung</t>
  </si>
  <si>
    <t>Im eCall ist die Abrechnung als Excel-Dokument ohne Unterschrift hochzuladen.</t>
  </si>
  <si>
    <t>Die Tabelle "IST: Gesamtkosten pro Arbeitspaket" ist nur zu befüllen, wenn es in der Projektbeschreibung gefordert wird.</t>
  </si>
  <si>
    <t>IST: Gesamtkosten pro Arbeitspaket</t>
  </si>
  <si>
    <t>Bezeichnung des Arbeitspakets</t>
  </si>
  <si>
    <t>IST-Kosten</t>
  </si>
  <si>
    <t>AP1</t>
  </si>
  <si>
    <t>…</t>
  </si>
  <si>
    <t>Kontrollsumme (= Summe Gesamtkosten 
pro Arbeitspaket - IST-Gesamtkosten)</t>
  </si>
  <si>
    <t>K1 Zentren (4. Ausschreibung, 1. FP)</t>
  </si>
  <si>
    <t xml:space="preserve">Summe </t>
  </si>
  <si>
    <t>Summe 3a. bis 3c.</t>
  </si>
  <si>
    <t>3c. Maschinennutzung</t>
  </si>
  <si>
    <t>K1 Centres (4th Call, 1st funding period)</t>
  </si>
  <si>
    <t>CHECKLISTE - Abrechnung</t>
  </si>
  <si>
    <t>Sind die Personen, die in den Reisekosten angeführt sind, in den Personalkosten aufgelistet. Wenn – nein – ist dies im inhaltichen Bericht zu erklären.</t>
  </si>
  <si>
    <t>Die max. verrechenbaren Stunden pro Jahr pro MitarbeiterIn (bei 40 h/Woche Vertrag) liegen bei 1.720 h, bzw. aliquot bei kürzeren Berichtszeiträumen.</t>
  </si>
  <si>
    <t>Ist die F&amp;E Infrastrukturnutzung projektrelevant bzw. warnen sie geplant? - Hinweis im inhaltichen Bericht</t>
  </si>
  <si>
    <t>Sind die abgerechneten Sach- und Materialkosten projektrelevant bzw. warnen sie geplant? - Hinweis im inhaltlichen Bericht</t>
  </si>
  <si>
    <t>Sind die abgerechneten Drittkosten projektrelevant bzw. im Ansuchen angeführt? - Hinweis im inhaltlichen Bericht</t>
  </si>
  <si>
    <t>Sind die beantragten Reisekosten projektrelevant bzw. waren sie geplant? - Hinweis im inhaltlichen Bericht</t>
  </si>
  <si>
    <t>Maschinenstunden-
satz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</si>
</sst>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 #,##0.00"/>
    <numFmt numFmtId="166" formatCode="#,##0.00\ ;\-\ #,##0.00\ "/>
    <numFmt numFmtId="167" formatCode="_-* #,##0.00&quot; €&quot;_-;\-* #,##0.00&quot; €&quot;_-;_-* \-??&quot; €&quot;_-;_-@_-"/>
    <numFmt numFmtId="168" formatCode="#,##0.0"/>
  </numFmts>
  <fonts count="78" x14ac:knownFonts="1">
    <font>
      <sz val="10"/>
      <name val="Arial"/>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Arial"/>
      <family val="2"/>
    </font>
    <font>
      <b/>
      <sz val="10"/>
      <color indexed="9"/>
      <name val="Arial"/>
      <family val="2"/>
    </font>
    <font>
      <sz val="10"/>
      <color indexed="9"/>
      <name val="Arial"/>
      <family val="2"/>
    </font>
    <font>
      <b/>
      <i/>
      <sz val="10"/>
      <name val="Arial"/>
      <family val="2"/>
    </font>
    <font>
      <b/>
      <sz val="8"/>
      <name val="Arial"/>
      <family val="2"/>
    </font>
    <font>
      <b/>
      <sz val="11"/>
      <name val="Arial"/>
      <family val="2"/>
    </font>
    <font>
      <b/>
      <sz val="11"/>
      <color indexed="9"/>
      <name val="Arial"/>
      <family val="2"/>
    </font>
    <font>
      <b/>
      <i/>
      <sz val="12"/>
      <name val="Arial"/>
      <family val="2"/>
    </font>
    <font>
      <sz val="10"/>
      <color indexed="10"/>
      <name val="Arial"/>
      <family val="2"/>
    </font>
    <font>
      <b/>
      <sz val="10"/>
      <name val="Arial"/>
      <family val="2"/>
    </font>
    <font>
      <sz val="10"/>
      <name val="Arial"/>
      <family val="2"/>
    </font>
    <font>
      <b/>
      <sz val="9"/>
      <color indexed="9"/>
      <name val="Arial"/>
      <family val="2"/>
    </font>
    <font>
      <sz val="11"/>
      <name val="Arial"/>
      <family val="2"/>
    </font>
    <font>
      <sz val="8"/>
      <name val="Arial"/>
      <family val="2"/>
    </font>
    <font>
      <b/>
      <sz val="16"/>
      <name val="Arial"/>
      <family val="2"/>
    </font>
    <font>
      <sz val="16"/>
      <name val="Arial"/>
      <family val="2"/>
    </font>
    <font>
      <b/>
      <sz val="14"/>
      <name val="Arial"/>
      <family val="2"/>
    </font>
    <font>
      <sz val="9"/>
      <name val="Arial"/>
      <family val="2"/>
    </font>
    <font>
      <sz val="9"/>
      <name val="Arial"/>
      <family val="2"/>
    </font>
    <font>
      <b/>
      <sz val="14"/>
      <color indexed="23"/>
      <name val="Arial"/>
      <family val="2"/>
    </font>
    <font>
      <b/>
      <sz val="11"/>
      <color indexed="23"/>
      <name val="Arial"/>
      <family val="2"/>
    </font>
    <font>
      <b/>
      <sz val="10"/>
      <color indexed="23"/>
      <name val="Arial"/>
      <family val="2"/>
    </font>
    <font>
      <b/>
      <sz val="11"/>
      <name val="Arial"/>
      <family val="2"/>
    </font>
    <font>
      <b/>
      <sz val="10"/>
      <color indexed="23"/>
      <name val="Arial"/>
      <family val="2"/>
    </font>
    <font>
      <b/>
      <sz val="10"/>
      <color indexed="10"/>
      <name val="Arial"/>
      <family val="2"/>
    </font>
    <font>
      <b/>
      <i/>
      <sz val="11"/>
      <name val="Arial"/>
      <family val="2"/>
    </font>
    <font>
      <b/>
      <i/>
      <sz val="10"/>
      <color indexed="10"/>
      <name val="Arial"/>
      <family val="2"/>
    </font>
    <font>
      <sz val="12"/>
      <name val="Arial"/>
      <family val="2"/>
    </font>
    <font>
      <b/>
      <sz val="10"/>
      <color indexed="10"/>
      <name val="Arial"/>
      <family val="2"/>
    </font>
    <font>
      <b/>
      <sz val="10"/>
      <color indexed="22"/>
      <name val="Arial"/>
      <family val="2"/>
    </font>
    <font>
      <b/>
      <sz val="9"/>
      <name val="Arial"/>
      <family val="2"/>
    </font>
    <font>
      <sz val="9"/>
      <color indexed="10"/>
      <name val="Arial"/>
      <family val="2"/>
    </font>
    <font>
      <b/>
      <i/>
      <sz val="9"/>
      <color indexed="9"/>
      <name val="Arial"/>
      <family val="2"/>
    </font>
    <font>
      <b/>
      <sz val="10"/>
      <color indexed="9"/>
      <name val="Arial"/>
      <family val="2"/>
    </font>
    <font>
      <sz val="1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Arial"/>
      <family val="2"/>
    </font>
    <font>
      <sz val="12"/>
      <color indexed="9"/>
      <name val="Arial"/>
      <family val="2"/>
    </font>
    <font>
      <sz val="10"/>
      <color indexed="22"/>
      <name val="Arial"/>
      <family val="2"/>
    </font>
    <font>
      <b/>
      <sz val="16"/>
      <color indexed="9"/>
      <name val="Arial"/>
      <family val="2"/>
    </font>
    <font>
      <sz val="16"/>
      <color indexed="9"/>
      <name val="Arial"/>
      <family val="2"/>
    </font>
    <font>
      <sz val="10"/>
      <color theme="0"/>
      <name val="Arial"/>
      <family val="2"/>
    </font>
    <font>
      <b/>
      <sz val="12"/>
      <color rgb="FFFF0000"/>
      <name val="Arial"/>
      <family val="2"/>
    </font>
    <font>
      <sz val="10"/>
      <color rgb="FFFF0000"/>
      <name val="Arial"/>
      <family val="2"/>
    </font>
    <font>
      <b/>
      <sz val="11"/>
      <color theme="1"/>
      <name val="Calibri"/>
      <family val="2"/>
      <scheme val="minor"/>
    </font>
    <font>
      <b/>
      <sz val="12"/>
      <color theme="1"/>
      <name val="Arial"/>
      <family val="2"/>
    </font>
    <font>
      <b/>
      <sz val="10"/>
      <color theme="1"/>
      <name val="Arial"/>
      <family val="2"/>
    </font>
    <font>
      <sz val="10"/>
      <color theme="1"/>
      <name val="Arial"/>
      <family val="2"/>
    </font>
    <font>
      <b/>
      <sz val="14"/>
      <color theme="1"/>
      <name val="Arial"/>
      <family val="2"/>
    </font>
    <font>
      <sz val="11"/>
      <color theme="1"/>
      <name val="Arial"/>
      <family val="2"/>
    </font>
    <font>
      <b/>
      <sz val="11"/>
      <color theme="1"/>
      <name val="Arial"/>
      <family val="2"/>
    </font>
    <font>
      <b/>
      <sz val="12"/>
      <color theme="0"/>
      <name val="Arial"/>
      <family val="2"/>
    </font>
    <font>
      <b/>
      <sz val="12"/>
      <color theme="0"/>
      <name val="Calibri"/>
      <family val="2"/>
      <scheme val="minor"/>
    </font>
    <font>
      <b/>
      <i/>
      <sz val="11"/>
      <color theme="1"/>
      <name val="Arial"/>
      <family val="2"/>
    </font>
  </fonts>
  <fills count="3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0"/>
        <bgColor indexed="64"/>
      </patternFill>
    </fill>
    <fill>
      <patternFill patternType="solid">
        <fgColor indexed="22"/>
        <bgColor indexed="64"/>
      </patternFill>
    </fill>
    <fill>
      <patternFill patternType="solid">
        <fgColor indexed="9"/>
        <bgColor indexed="26"/>
      </patternFill>
    </fill>
    <fill>
      <patternFill patternType="solid">
        <fgColor indexed="9"/>
        <bgColor indexed="22"/>
      </patternFill>
    </fill>
    <fill>
      <patternFill patternType="solid">
        <fgColor indexed="22"/>
        <bgColor indexed="26"/>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24994659260841701"/>
        <bgColor indexed="64"/>
      </patternFill>
    </fill>
  </fills>
  <borders count="1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medium">
        <color indexed="64"/>
      </bottom>
      <diagonal/>
    </border>
    <border>
      <left style="thin">
        <color indexed="64"/>
      </left>
      <right/>
      <top style="thin">
        <color indexed="64"/>
      </top>
      <bottom/>
      <diagonal/>
    </border>
    <border>
      <left/>
      <right style="thin">
        <color indexed="8"/>
      </right>
      <top style="thin">
        <color indexed="8"/>
      </top>
      <bottom/>
      <diagonal/>
    </border>
    <border>
      <left style="thin">
        <color indexed="9"/>
      </left>
      <right/>
      <top style="thin">
        <color indexed="9"/>
      </top>
      <bottom style="thin">
        <color indexed="9"/>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9"/>
      </left>
      <right style="thin">
        <color indexed="9"/>
      </right>
      <top/>
      <bottom style="thin">
        <color indexed="9"/>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double">
        <color auto="1"/>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ouble">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auto="1"/>
      </left>
      <right style="double">
        <color auto="1"/>
      </right>
      <top style="thin">
        <color auto="1"/>
      </top>
      <bottom/>
      <diagonal/>
    </border>
    <border>
      <left style="double">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double">
        <color auto="1"/>
      </right>
      <top style="thin">
        <color auto="1"/>
      </top>
      <bottom style="thin">
        <color auto="1"/>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double">
        <color auto="1"/>
      </left>
      <right/>
      <top/>
      <bottom/>
      <diagonal/>
    </border>
    <border>
      <left/>
      <right style="double">
        <color auto="1"/>
      </right>
      <top/>
      <bottom/>
      <diagonal/>
    </border>
    <border>
      <left style="double">
        <color auto="1"/>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double">
        <color auto="1"/>
      </left>
      <right/>
      <top style="thin">
        <color auto="1"/>
      </top>
      <bottom/>
      <diagonal/>
    </border>
    <border>
      <left/>
      <right style="double">
        <color auto="1"/>
      </right>
      <top style="thin">
        <color auto="1"/>
      </top>
      <bottom/>
      <diagonal/>
    </border>
    <border>
      <left style="thin">
        <color auto="1"/>
      </left>
      <right style="thin">
        <color indexed="8"/>
      </right>
      <top style="thin">
        <color indexed="8"/>
      </top>
      <bottom style="thin">
        <color indexed="8"/>
      </bottom>
      <diagonal/>
    </border>
    <border>
      <left style="thin">
        <color auto="1"/>
      </left>
      <right style="thin">
        <color auto="1"/>
      </right>
      <top style="thin">
        <color indexed="8"/>
      </top>
      <bottom style="thin">
        <color auto="1"/>
      </bottom>
      <diagonal/>
    </border>
    <border>
      <left/>
      <right style="thin">
        <color auto="1"/>
      </right>
      <top style="thin">
        <color indexed="8"/>
      </top>
      <bottom style="thin">
        <color auto="1"/>
      </bottom>
      <diagonal/>
    </border>
    <border>
      <left style="thin">
        <color auto="1"/>
      </left>
      <right style="thin">
        <color indexed="8"/>
      </right>
      <top style="thin">
        <color auto="1"/>
      </top>
      <bottom/>
      <diagonal/>
    </border>
    <border>
      <left style="thin">
        <color indexed="8"/>
      </left>
      <right style="double">
        <color auto="1"/>
      </right>
      <top style="thin">
        <color auto="1"/>
      </top>
      <bottom/>
      <diagonal/>
    </border>
    <border>
      <left style="thin">
        <color auto="1"/>
      </left>
      <right style="thin">
        <color indexed="8"/>
      </right>
      <top/>
      <bottom style="thin">
        <color auto="1"/>
      </bottom>
      <diagonal/>
    </border>
    <border>
      <left style="thin">
        <color indexed="8"/>
      </left>
      <right/>
      <top/>
      <bottom style="thin">
        <color indexed="8"/>
      </bottom>
      <diagonal/>
    </border>
    <border>
      <left style="thin">
        <color indexed="8"/>
      </left>
      <right style="double">
        <color auto="1"/>
      </right>
      <top/>
      <bottom style="thin">
        <color auto="1"/>
      </bottom>
      <diagonal/>
    </border>
    <border>
      <left style="thin">
        <color auto="1"/>
      </left>
      <right style="thin">
        <color auto="1"/>
      </right>
      <top/>
      <bottom/>
      <diagonal/>
    </border>
    <border>
      <left/>
      <right style="double">
        <color auto="1"/>
      </right>
      <top/>
      <bottom style="thin">
        <color indexed="64"/>
      </bottom>
      <diagonal/>
    </border>
    <border>
      <left/>
      <right/>
      <top style="thin">
        <color indexed="9"/>
      </top>
      <bottom style="thin">
        <color indexed="9"/>
      </bottom>
      <diagonal/>
    </border>
  </borders>
  <cellStyleXfs count="49">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167" fontId="6" fillId="0" borderId="0" applyFill="0" applyBorder="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2" borderId="0" applyNumberFormat="0" applyBorder="0" applyAlignment="0" applyProtection="0"/>
    <xf numFmtId="0" fontId="6" fillId="23" borderId="7" applyNumberFormat="0" applyAlignment="0" applyProtection="0"/>
    <xf numFmtId="0" fontId="56" fillId="20" borderId="8" applyNumberFormat="0" applyAlignment="0" applyProtection="0"/>
    <xf numFmtId="165" fontId="2" fillId="0" borderId="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0" fontId="2" fillId="0" borderId="0"/>
    <xf numFmtId="0" fontId="52" fillId="0" borderId="0" applyNumberFormat="0" applyFill="0" applyBorder="0" applyAlignment="0" applyProtection="0"/>
    <xf numFmtId="9" fontId="2" fillId="0" borderId="0" applyFill="0" applyBorder="0" applyAlignment="0" applyProtection="0"/>
    <xf numFmtId="0" fontId="1" fillId="0" borderId="0"/>
    <xf numFmtId="0" fontId="55" fillId="22" borderId="0" applyNumberFormat="0" applyBorder="0" applyAlignment="0" applyProtection="0"/>
  </cellStyleXfs>
  <cellXfs count="869">
    <xf numFmtId="0" fontId="0" fillId="0" borderId="0" xfId="0"/>
    <xf numFmtId="0" fontId="4" fillId="0" borderId="0" xfId="0" applyFont="1"/>
    <xf numFmtId="0" fontId="0" fillId="0" borderId="0" xfId="0" applyBorder="1"/>
    <xf numFmtId="0" fontId="6" fillId="0" borderId="0" xfId="0" applyFont="1"/>
    <xf numFmtId="0" fontId="4" fillId="0" borderId="0" xfId="0" applyFont="1" applyBorder="1"/>
    <xf numFmtId="0" fontId="0" fillId="0" borderId="0" xfId="0" applyFill="1" applyBorder="1"/>
    <xf numFmtId="0" fontId="4" fillId="0" borderId="0" xfId="0" applyFont="1" applyFill="1" applyBorder="1"/>
    <xf numFmtId="0" fontId="11" fillId="0" borderId="0" xfId="0" applyFont="1"/>
    <xf numFmtId="3" fontId="9" fillId="0" borderId="0" xfId="0" applyNumberFormat="1" applyFont="1" applyFill="1" applyBorder="1" applyAlignment="1">
      <alignment horizontal="right"/>
    </xf>
    <xf numFmtId="10" fontId="9" fillId="0" borderId="0" xfId="0" applyNumberFormat="1" applyFont="1" applyFill="1" applyBorder="1"/>
    <xf numFmtId="4" fontId="2" fillId="0" borderId="0" xfId="40" applyNumberFormat="1" applyFont="1" applyAlignment="1"/>
    <xf numFmtId="4" fontId="2" fillId="0" borderId="0" xfId="40" applyNumberFormat="1" applyFont="1"/>
    <xf numFmtId="4" fontId="2" fillId="0" borderId="0" xfId="40" applyNumberFormat="1" applyFont="1" applyBorder="1" applyAlignment="1"/>
    <xf numFmtId="4" fontId="2" fillId="0" borderId="0" xfId="40" applyNumberFormat="1" applyFont="1" applyBorder="1"/>
    <xf numFmtId="4" fontId="4" fillId="0" borderId="0" xfId="40" applyNumberFormat="1" applyFont="1" applyBorder="1"/>
    <xf numFmtId="4" fontId="4" fillId="0" borderId="0" xfId="40" applyNumberFormat="1" applyFont="1" applyBorder="1" applyAlignment="1">
      <alignment horizontal="center"/>
    </xf>
    <xf numFmtId="4" fontId="4" fillId="0" borderId="0" xfId="40" applyNumberFormat="1" applyFont="1"/>
    <xf numFmtId="166" fontId="2" fillId="0" borderId="0" xfId="40" applyNumberFormat="1" applyFont="1" applyBorder="1" applyAlignment="1"/>
    <xf numFmtId="166" fontId="2" fillId="0" borderId="0" xfId="40" applyNumberFormat="1" applyFont="1" applyBorder="1"/>
    <xf numFmtId="166" fontId="4" fillId="0" borderId="0" xfId="40" applyNumberFormat="1" applyFont="1" applyBorder="1"/>
    <xf numFmtId="166" fontId="14" fillId="0" borderId="0" xfId="40" applyNumberFormat="1" applyFont="1"/>
    <xf numFmtId="0" fontId="13" fillId="0" borderId="0" xfId="0" applyFont="1" applyFill="1" applyBorder="1"/>
    <xf numFmtId="3" fontId="6" fillId="0" borderId="0" xfId="0" applyNumberFormat="1" applyFont="1" applyFill="1" applyBorder="1" applyAlignment="1">
      <alignment horizontal="right"/>
    </xf>
    <xf numFmtId="3" fontId="6" fillId="0" borderId="0" xfId="0" applyNumberFormat="1" applyFont="1" applyFill="1" applyBorder="1"/>
    <xf numFmtId="10" fontId="6" fillId="0" borderId="0" xfId="0" applyNumberFormat="1" applyFont="1" applyFill="1" applyBorder="1"/>
    <xf numFmtId="0" fontId="4" fillId="0" borderId="0" xfId="0" applyFont="1" applyFill="1" applyBorder="1" applyAlignment="1">
      <alignment horizontal="center" vertical="center" wrapText="1"/>
    </xf>
    <xf numFmtId="4" fontId="2" fillId="0" borderId="0" xfId="40" applyNumberFormat="1" applyFont="1" applyFill="1" applyBorder="1"/>
    <xf numFmtId="166" fontId="2" fillId="0" borderId="0" xfId="40" applyNumberFormat="1" applyFont="1" applyFill="1" applyBorder="1"/>
    <xf numFmtId="166" fontId="2" fillId="0" borderId="0" xfId="40" applyNumberFormat="1" applyFont="1" applyFill="1" applyBorder="1" applyAlignment="1"/>
    <xf numFmtId="4" fontId="15" fillId="0" borderId="0" xfId="40" applyNumberFormat="1" applyFont="1" applyFill="1" applyBorder="1" applyAlignment="1">
      <alignment horizontal="center" vertical="center"/>
    </xf>
    <xf numFmtId="4" fontId="15" fillId="0" borderId="0" xfId="40" applyNumberFormat="1" applyFont="1" applyFill="1" applyBorder="1" applyAlignment="1">
      <alignment horizontal="center" vertical="center" wrapText="1"/>
    </xf>
    <xf numFmtId="3" fontId="16" fillId="0" borderId="0" xfId="0" applyNumberFormat="1" applyFont="1" applyFill="1" applyBorder="1" applyAlignment="1">
      <alignment horizontal="left"/>
    </xf>
    <xf numFmtId="166" fontId="16" fillId="0" borderId="0" xfId="40" applyNumberFormat="1" applyFont="1" applyFill="1" applyBorder="1" applyAlignment="1"/>
    <xf numFmtId="3" fontId="16" fillId="0" borderId="0" xfId="40" applyNumberFormat="1" applyFont="1" applyFill="1" applyBorder="1"/>
    <xf numFmtId="4" fontId="16" fillId="0" borderId="0" xfId="40" applyNumberFormat="1" applyFont="1" applyFill="1" applyBorder="1" applyAlignment="1"/>
    <xf numFmtId="4" fontId="15" fillId="0" borderId="0" xfId="40" applyNumberFormat="1" applyFont="1" applyFill="1" applyBorder="1" applyAlignment="1"/>
    <xf numFmtId="3" fontId="15" fillId="0" borderId="0" xfId="40" applyNumberFormat="1" applyFont="1" applyFill="1" applyBorder="1"/>
    <xf numFmtId="4" fontId="16" fillId="0" borderId="0" xfId="40" applyNumberFormat="1" applyFont="1" applyFill="1" applyBorder="1" applyAlignment="1">
      <alignment horizontal="center"/>
    </xf>
    <xf numFmtId="166" fontId="16" fillId="0" borderId="0" xfId="40" applyNumberFormat="1" applyFont="1" applyFill="1" applyBorder="1"/>
    <xf numFmtId="4" fontId="16" fillId="0" borderId="0" xfId="40" applyNumberFormat="1" applyFont="1" applyFill="1" applyBorder="1"/>
    <xf numFmtId="0" fontId="11" fillId="0" borderId="0" xfId="0" applyFont="1" applyAlignment="1">
      <alignment horizontal="left"/>
    </xf>
    <xf numFmtId="3" fontId="4" fillId="0" borderId="10" xfId="0" applyNumberFormat="1" applyFont="1" applyBorder="1"/>
    <xf numFmtId="3" fontId="4" fillId="0" borderId="11" xfId="0" applyNumberFormat="1" applyFont="1" applyBorder="1"/>
    <xf numFmtId="3" fontId="6" fillId="0" borderId="10" xfId="0" applyNumberFormat="1" applyFont="1" applyFill="1" applyBorder="1" applyAlignment="1">
      <alignment horizontal="right"/>
    </xf>
    <xf numFmtId="3" fontId="6" fillId="0" borderId="11" xfId="0" applyNumberFormat="1" applyFont="1" applyFill="1" applyBorder="1" applyAlignment="1">
      <alignment horizontal="right"/>
    </xf>
    <xf numFmtId="3" fontId="6" fillId="0" borderId="14" xfId="0" applyNumberFormat="1" applyFont="1" applyFill="1" applyBorder="1" applyAlignment="1">
      <alignment horizontal="right"/>
    </xf>
    <xf numFmtId="3" fontId="4" fillId="0" borderId="15" xfId="0" applyNumberFormat="1" applyFont="1" applyFill="1" applyBorder="1" applyAlignment="1">
      <alignment horizontal="right"/>
    </xf>
    <xf numFmtId="0" fontId="0" fillId="0" borderId="16" xfId="0" applyBorder="1"/>
    <xf numFmtId="0" fontId="0" fillId="0" borderId="17" xfId="0" applyBorder="1"/>
    <xf numFmtId="0" fontId="0" fillId="0" borderId="18" xfId="0" applyBorder="1"/>
    <xf numFmtId="3" fontId="0" fillId="0" borderId="19" xfId="0" applyNumberFormat="1" applyBorder="1"/>
    <xf numFmtId="3" fontId="0" fillId="0" borderId="11" xfId="0" applyNumberFormat="1" applyBorder="1"/>
    <xf numFmtId="3" fontId="0" fillId="0" borderId="10" xfId="0" applyNumberFormat="1" applyBorder="1"/>
    <xf numFmtId="3" fontId="0" fillId="0" borderId="14" xfId="0" applyNumberFormat="1" applyBorder="1"/>
    <xf numFmtId="3" fontId="4" fillId="0" borderId="14" xfId="0" applyNumberFormat="1" applyFont="1" applyBorder="1"/>
    <xf numFmtId="0" fontId="0" fillId="0" borderId="20" xfId="0" applyBorder="1"/>
    <xf numFmtId="0" fontId="0" fillId="0" borderId="15" xfId="0" applyBorder="1"/>
    <xf numFmtId="0" fontId="0" fillId="0" borderId="10" xfId="0" applyBorder="1"/>
    <xf numFmtId="0" fontId="0" fillId="0" borderId="13" xfId="0" applyBorder="1"/>
    <xf numFmtId="0" fontId="18" fillId="0" borderId="0" xfId="0" applyFont="1"/>
    <xf numFmtId="0" fontId="11" fillId="0" borderId="0" xfId="0" applyFont="1" applyBorder="1"/>
    <xf numFmtId="0" fontId="4" fillId="0" borderId="12" xfId="0" applyFont="1" applyFill="1" applyBorder="1" applyAlignment="1">
      <alignment horizontal="center" vertical="center" wrapText="1"/>
    </xf>
    <xf numFmtId="4" fontId="7" fillId="0" borderId="21" xfId="40" applyNumberFormat="1" applyFont="1" applyFill="1" applyBorder="1" applyAlignment="1">
      <alignment horizontal="center" vertical="center" wrapText="1"/>
    </xf>
    <xf numFmtId="10" fontId="4" fillId="0" borderId="21" xfId="0" applyNumberFormat="1" applyFont="1" applyFill="1" applyBorder="1"/>
    <xf numFmtId="10" fontId="6" fillId="0" borderId="21" xfId="0" applyNumberFormat="1" applyFont="1" applyFill="1" applyBorder="1"/>
    <xf numFmtId="10" fontId="11" fillId="0" borderId="21" xfId="0" applyNumberFormat="1" applyFont="1" applyFill="1" applyBorder="1"/>
    <xf numFmtId="3" fontId="6" fillId="0" borderId="15" xfId="0" applyNumberFormat="1" applyFont="1" applyFill="1" applyBorder="1" applyAlignment="1">
      <alignment horizontal="right"/>
    </xf>
    <xf numFmtId="3" fontId="6" fillId="0" borderId="13" xfId="0" applyNumberFormat="1" applyFont="1" applyFill="1" applyBorder="1" applyAlignment="1">
      <alignment horizontal="right"/>
    </xf>
    <xf numFmtId="0" fontId="4" fillId="0" borderId="21" xfId="0" applyFont="1" applyFill="1" applyBorder="1"/>
    <xf numFmtId="0" fontId="4" fillId="0" borderId="17" xfId="0" applyFont="1" applyFill="1" applyBorder="1"/>
    <xf numFmtId="3" fontId="2" fillId="0" borderId="23" xfId="40" applyNumberFormat="1" applyFont="1" applyBorder="1"/>
    <xf numFmtId="0" fontId="21" fillId="0" borderId="0" xfId="0" applyFont="1"/>
    <xf numFmtId="0" fontId="6" fillId="0" borderId="24" xfId="0" applyFont="1" applyFill="1" applyBorder="1" applyAlignment="1">
      <alignment horizontal="left"/>
    </xf>
    <xf numFmtId="0" fontId="0" fillId="0" borderId="25" xfId="0" applyFill="1" applyBorder="1" applyAlignment="1"/>
    <xf numFmtId="0" fontId="0" fillId="0" borderId="26" xfId="0" applyFill="1" applyBorder="1" applyAlignment="1"/>
    <xf numFmtId="0" fontId="18" fillId="0" borderId="27" xfId="0" applyFont="1" applyFill="1" applyBorder="1"/>
    <xf numFmtId="0" fontId="11" fillId="0" borderId="28" xfId="0" applyFont="1" applyFill="1" applyBorder="1"/>
    <xf numFmtId="0" fontId="0" fillId="0" borderId="28" xfId="0" applyFill="1" applyBorder="1"/>
    <xf numFmtId="0" fontId="0" fillId="0" borderId="29" xfId="0" applyFill="1" applyBorder="1"/>
    <xf numFmtId="0" fontId="0" fillId="0" borderId="0" xfId="0" applyFill="1"/>
    <xf numFmtId="0" fontId="23" fillId="0" borderId="0" xfId="0" applyFont="1"/>
    <xf numFmtId="0" fontId="19" fillId="0" borderId="0" xfId="0" applyFont="1" applyFill="1" applyBorder="1"/>
    <xf numFmtId="0" fontId="6" fillId="0" borderId="0" xfId="0" applyFont="1" applyFill="1" applyBorder="1"/>
    <xf numFmtId="0" fontId="18" fillId="0" borderId="0" xfId="0" applyFont="1" applyBorder="1"/>
    <xf numFmtId="0" fontId="24" fillId="0" borderId="0" xfId="0" applyFont="1" applyBorder="1" applyAlignment="1"/>
    <xf numFmtId="0" fontId="25" fillId="0" borderId="0" xfId="0" applyFont="1"/>
    <xf numFmtId="0" fontId="26" fillId="0" borderId="0" xfId="0" applyFont="1"/>
    <xf numFmtId="0" fontId="27" fillId="0" borderId="0" xfId="0" applyFont="1"/>
    <xf numFmtId="0" fontId="6" fillId="0" borderId="0" xfId="0" applyFont="1" applyBorder="1" applyAlignment="1">
      <alignment horizontal="center"/>
    </xf>
    <xf numFmtId="14" fontId="4" fillId="0" borderId="0" xfId="0" applyNumberFormat="1" applyFont="1" applyFill="1" applyBorder="1" applyAlignment="1"/>
    <xf numFmtId="0" fontId="28" fillId="0" borderId="0" xfId="0" applyFont="1"/>
    <xf numFmtId="0" fontId="25" fillId="0" borderId="0" xfId="0" applyFont="1" applyBorder="1"/>
    <xf numFmtId="0" fontId="26" fillId="0" borderId="0" xfId="0" applyFont="1" applyBorder="1"/>
    <xf numFmtId="0" fontId="29" fillId="0" borderId="0" xfId="0" applyFont="1" applyBorder="1"/>
    <xf numFmtId="0" fontId="4" fillId="0" borderId="0" xfId="0" applyFont="1" applyBorder="1" applyAlignment="1">
      <alignment horizontal="center"/>
    </xf>
    <xf numFmtId="0" fontId="4" fillId="0" borderId="0" xfId="0" applyFont="1" applyFill="1" applyBorder="1" applyAlignment="1">
      <alignment horizontal="center"/>
    </xf>
    <xf numFmtId="0" fontId="0" fillId="0" borderId="0" xfId="0" applyBorder="1" applyAlignment="1"/>
    <xf numFmtId="0" fontId="23" fillId="0" borderId="0" xfId="0" applyFont="1" applyAlignment="1">
      <alignment horizontal="left"/>
    </xf>
    <xf numFmtId="0" fontId="23" fillId="0" borderId="0" xfId="0" quotePrefix="1" applyFont="1" applyAlignment="1">
      <alignment horizontal="left"/>
    </xf>
    <xf numFmtId="3" fontId="2" fillId="0" borderId="30" xfId="40" applyNumberFormat="1" applyFont="1" applyBorder="1"/>
    <xf numFmtId="3" fontId="6" fillId="0" borderId="15" xfId="0" applyNumberFormat="1" applyFont="1" applyBorder="1" applyAlignment="1">
      <alignment horizontal="left"/>
    </xf>
    <xf numFmtId="3" fontId="2" fillId="0" borderId="15" xfId="40" applyNumberFormat="1" applyFont="1" applyBorder="1"/>
    <xf numFmtId="0" fontId="0" fillId="0" borderId="11" xfId="0" applyBorder="1"/>
    <xf numFmtId="3" fontId="6" fillId="0" borderId="10" xfId="0" applyNumberFormat="1" applyFont="1" applyBorder="1" applyAlignment="1">
      <alignment horizontal="left"/>
    </xf>
    <xf numFmtId="3" fontId="2" fillId="0" borderId="10" xfId="40" applyNumberFormat="1" applyFont="1" applyBorder="1"/>
    <xf numFmtId="0" fontId="7" fillId="0" borderId="15" xfId="0" applyFont="1" applyFill="1" applyBorder="1" applyAlignment="1">
      <alignment horizontal="center" vertical="center" wrapText="1"/>
    </xf>
    <xf numFmtId="3" fontId="6" fillId="0" borderId="15" xfId="0" applyNumberFormat="1" applyFont="1" applyFill="1" applyBorder="1"/>
    <xf numFmtId="0" fontId="0" fillId="0" borderId="19" xfId="0" applyBorder="1"/>
    <xf numFmtId="3" fontId="6" fillId="0" borderId="19" xfId="0" applyNumberFormat="1" applyFont="1" applyBorder="1" applyAlignment="1">
      <alignment horizontal="left"/>
    </xf>
    <xf numFmtId="3" fontId="2" fillId="0" borderId="19" xfId="40" applyNumberFormat="1" applyFont="1" applyBorder="1"/>
    <xf numFmtId="3" fontId="6" fillId="0" borderId="13" xfId="0" applyNumberFormat="1" applyFont="1" applyBorder="1" applyAlignment="1">
      <alignment horizontal="left"/>
    </xf>
    <xf numFmtId="3" fontId="2" fillId="0" borderId="13" xfId="40" applyNumberFormat="1" applyFont="1" applyBorder="1"/>
    <xf numFmtId="0" fontId="0" fillId="0" borderId="14" xfId="0" applyBorder="1"/>
    <xf numFmtId="3" fontId="6" fillId="0" borderId="11" xfId="0" applyNumberFormat="1" applyFont="1" applyBorder="1" applyAlignment="1">
      <alignment horizontal="left"/>
    </xf>
    <xf numFmtId="3" fontId="2" fillId="0" borderId="11" xfId="40" applyNumberFormat="1" applyFont="1" applyBorder="1"/>
    <xf numFmtId="3" fontId="2" fillId="0" borderId="33" xfId="40" applyNumberFormat="1" applyFont="1" applyBorder="1"/>
    <xf numFmtId="3" fontId="6" fillId="0" borderId="23" xfId="0" applyNumberFormat="1" applyFont="1" applyBorder="1" applyAlignment="1">
      <alignment horizontal="left"/>
    </xf>
    <xf numFmtId="3" fontId="6" fillId="0" borderId="30" xfId="0" applyNumberFormat="1" applyFont="1" applyBorder="1" applyAlignment="1">
      <alignment horizontal="left"/>
    </xf>
    <xf numFmtId="0" fontId="14" fillId="0" borderId="0" xfId="0" applyFont="1"/>
    <xf numFmtId="0" fontId="30" fillId="0" borderId="0" xfId="0" applyFont="1" applyAlignment="1">
      <alignment horizontal="left"/>
    </xf>
    <xf numFmtId="0" fontId="7" fillId="24" borderId="3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25" borderId="36" xfId="0" applyFont="1" applyFill="1" applyBorder="1" applyAlignment="1">
      <alignment horizontal="left"/>
    </xf>
    <xf numFmtId="3" fontId="5" fillId="25" borderId="12" xfId="0" applyNumberFormat="1" applyFont="1" applyFill="1" applyBorder="1"/>
    <xf numFmtId="0" fontId="10" fillId="25" borderId="16" xfId="0" applyFont="1" applyFill="1" applyBorder="1" applyAlignment="1">
      <alignment horizontal="left"/>
    </xf>
    <xf numFmtId="0" fontId="4" fillId="25" borderId="28" xfId="0" applyFont="1" applyFill="1" applyBorder="1"/>
    <xf numFmtId="3" fontId="4" fillId="25" borderId="11" xfId="0" applyNumberFormat="1" applyFont="1" applyFill="1" applyBorder="1" applyAlignment="1">
      <alignment horizontal="right"/>
    </xf>
    <xf numFmtId="3" fontId="5" fillId="25" borderId="11" xfId="0" applyNumberFormat="1" applyFont="1" applyFill="1" applyBorder="1"/>
    <xf numFmtId="0" fontId="3" fillId="25" borderId="17" xfId="0" applyFont="1" applyFill="1" applyBorder="1" applyAlignment="1">
      <alignment horizontal="left"/>
    </xf>
    <xf numFmtId="3" fontId="6" fillId="25" borderId="10" xfId="0" applyNumberFormat="1" applyFont="1" applyFill="1" applyBorder="1"/>
    <xf numFmtId="0" fontId="3" fillId="25" borderId="20" xfId="0" applyFont="1" applyFill="1" applyBorder="1" applyAlignment="1">
      <alignment horizontal="left"/>
    </xf>
    <xf numFmtId="3" fontId="6" fillId="25" borderId="13" xfId="0" applyNumberFormat="1" applyFont="1" applyFill="1" applyBorder="1"/>
    <xf numFmtId="3" fontId="5" fillId="25" borderId="15" xfId="0" applyNumberFormat="1" applyFont="1" applyFill="1" applyBorder="1"/>
    <xf numFmtId="0" fontId="11" fillId="25" borderId="36" xfId="0" applyFont="1" applyFill="1" applyBorder="1"/>
    <xf numFmtId="3" fontId="11" fillId="25" borderId="12" xfId="0" applyNumberFormat="1" applyFont="1" applyFill="1" applyBorder="1" applyAlignment="1">
      <alignment horizontal="right"/>
    </xf>
    <xf numFmtId="0" fontId="14" fillId="0" borderId="0" xfId="0" applyFont="1" applyBorder="1"/>
    <xf numFmtId="10" fontId="32" fillId="0" borderId="0" xfId="0" applyNumberFormat="1" applyFont="1" applyFill="1" applyBorder="1"/>
    <xf numFmtId="0" fontId="4" fillId="25" borderId="12" xfId="0" applyFont="1" applyFill="1" applyBorder="1" applyAlignment="1">
      <alignment horizontal="center" vertical="center" wrapText="1"/>
    </xf>
    <xf numFmtId="3" fontId="5" fillId="25" borderId="12" xfId="0" applyNumberFormat="1" applyFont="1" applyFill="1" applyBorder="1" applyAlignment="1">
      <alignment horizontal="right"/>
    </xf>
    <xf numFmtId="3" fontId="11" fillId="0" borderId="0" xfId="0" applyNumberFormat="1" applyFont="1" applyFill="1" applyBorder="1" applyAlignment="1">
      <alignment horizontal="right"/>
    </xf>
    <xf numFmtId="0" fontId="14" fillId="0" borderId="0" xfId="0" applyFont="1" applyFill="1" applyBorder="1"/>
    <xf numFmtId="0" fontId="7" fillId="24" borderId="12" xfId="0" applyFont="1" applyFill="1" applyBorder="1" applyAlignment="1">
      <alignment horizontal="center" vertical="center" wrapText="1"/>
    </xf>
    <xf numFmtId="0" fontId="10" fillId="25" borderId="21" xfId="0" applyFont="1" applyFill="1" applyBorder="1"/>
    <xf numFmtId="10" fontId="5" fillId="25" borderId="15" xfId="0" applyNumberFormat="1" applyFont="1" applyFill="1" applyBorder="1"/>
    <xf numFmtId="0" fontId="10" fillId="25" borderId="38" xfId="0" applyFont="1" applyFill="1" applyBorder="1"/>
    <xf numFmtId="3" fontId="4" fillId="25" borderId="19" xfId="0" applyNumberFormat="1" applyFont="1" applyFill="1" applyBorder="1"/>
    <xf numFmtId="3" fontId="5" fillId="25" borderId="19" xfId="0" applyNumberFormat="1" applyFont="1" applyFill="1" applyBorder="1"/>
    <xf numFmtId="10" fontId="5" fillId="25" borderId="19" xfId="0" applyNumberFormat="1" applyFont="1" applyFill="1" applyBorder="1"/>
    <xf numFmtId="0" fontId="19" fillId="25" borderId="16" xfId="0" applyFont="1" applyFill="1" applyBorder="1"/>
    <xf numFmtId="3" fontId="4" fillId="0" borderId="10" xfId="0" applyNumberFormat="1" applyFont="1" applyFill="1" applyBorder="1" applyAlignment="1">
      <alignment horizontal="right"/>
    </xf>
    <xf numFmtId="0" fontId="19" fillId="25" borderId="21" xfId="0" applyFont="1" applyFill="1" applyBorder="1"/>
    <xf numFmtId="0" fontId="19" fillId="25" borderId="20" xfId="0" applyFont="1" applyFill="1" applyBorder="1"/>
    <xf numFmtId="0" fontId="30" fillId="0" borderId="0" xfId="0" applyFont="1" applyFill="1" applyBorder="1"/>
    <xf numFmtId="10" fontId="33" fillId="25" borderId="14" xfId="0" applyNumberFormat="1" applyFont="1" applyFill="1" applyBorder="1"/>
    <xf numFmtId="3" fontId="6" fillId="25" borderId="14" xfId="0" applyNumberFormat="1" applyFont="1" applyFill="1" applyBorder="1"/>
    <xf numFmtId="10" fontId="33" fillId="25" borderId="15" xfId="0" applyNumberFormat="1" applyFont="1" applyFill="1" applyBorder="1"/>
    <xf numFmtId="0" fontId="4" fillId="25" borderId="36" xfId="0" applyFont="1" applyFill="1" applyBorder="1"/>
    <xf numFmtId="3" fontId="4" fillId="25" borderId="12" xfId="0" applyNumberFormat="1" applyFont="1" applyFill="1" applyBorder="1"/>
    <xf numFmtId="3" fontId="4" fillId="25" borderId="12" xfId="0" applyNumberFormat="1" applyFont="1" applyFill="1" applyBorder="1" applyAlignment="1">
      <alignment horizontal="right"/>
    </xf>
    <xf numFmtId="10" fontId="5" fillId="25" borderId="12" xfId="0" applyNumberFormat="1" applyFont="1" applyFill="1" applyBorder="1"/>
    <xf numFmtId="0" fontId="34" fillId="0" borderId="0" xfId="0" applyFont="1"/>
    <xf numFmtId="0" fontId="0" fillId="0" borderId="0" xfId="0" applyAlignment="1">
      <alignment horizontal="left"/>
    </xf>
    <xf numFmtId="3" fontId="6" fillId="25" borderId="11" xfId="0" applyNumberFormat="1" applyFont="1" applyFill="1" applyBorder="1"/>
    <xf numFmtId="10" fontId="33" fillId="25" borderId="32" xfId="0" applyNumberFormat="1" applyFont="1" applyFill="1" applyBorder="1"/>
    <xf numFmtId="0" fontId="34" fillId="0" borderId="42" xfId="0" applyFont="1" applyBorder="1" applyAlignment="1">
      <alignment horizontal="center"/>
    </xf>
    <xf numFmtId="3" fontId="4" fillId="25" borderId="11" xfId="0" applyNumberFormat="1" applyFont="1" applyFill="1" applyBorder="1"/>
    <xf numFmtId="3" fontId="4" fillId="25" borderId="15" xfId="0" applyNumberFormat="1" applyFont="1" applyFill="1" applyBorder="1"/>
    <xf numFmtId="3" fontId="4" fillId="25" borderId="10" xfId="0" applyNumberFormat="1" applyFont="1" applyFill="1" applyBorder="1"/>
    <xf numFmtId="0" fontId="7" fillId="24" borderId="43" xfId="0" applyFont="1" applyFill="1" applyBorder="1"/>
    <xf numFmtId="0" fontId="7" fillId="24" borderId="15" xfId="0" applyFont="1" applyFill="1" applyBorder="1" applyAlignment="1">
      <alignment wrapText="1"/>
    </xf>
    <xf numFmtId="0" fontId="7" fillId="24" borderId="43" xfId="0" applyFont="1" applyFill="1" applyBorder="1" applyAlignment="1">
      <alignment wrapText="1"/>
    </xf>
    <xf numFmtId="4" fontId="7" fillId="24" borderId="43" xfId="40" applyNumberFormat="1" applyFont="1" applyFill="1" applyBorder="1" applyAlignment="1">
      <alignment horizontal="left" vertical="center"/>
    </xf>
    <xf numFmtId="4" fontId="7" fillId="24" borderId="43" xfId="40" applyNumberFormat="1" applyFont="1" applyFill="1" applyBorder="1" applyAlignment="1">
      <alignment horizontal="center" vertical="center"/>
    </xf>
    <xf numFmtId="0" fontId="8" fillId="24" borderId="32" xfId="0" applyFont="1" applyFill="1" applyBorder="1" applyAlignment="1">
      <alignment horizontal="left"/>
    </xf>
    <xf numFmtId="3" fontId="4" fillId="25" borderId="40" xfId="0" applyNumberFormat="1" applyFont="1" applyFill="1" applyBorder="1"/>
    <xf numFmtId="3" fontId="4" fillId="25" borderId="14" xfId="0" applyNumberFormat="1" applyFont="1" applyFill="1" applyBorder="1"/>
    <xf numFmtId="0" fontId="7" fillId="24" borderId="43" xfId="0" applyFont="1" applyFill="1" applyBorder="1" applyAlignment="1">
      <alignment horizontal="center" vertical="center" wrapText="1"/>
    </xf>
    <xf numFmtId="0" fontId="7" fillId="24" borderId="43" xfId="0" applyFont="1" applyFill="1" applyBorder="1" applyAlignment="1">
      <alignment vertical="center" wrapText="1"/>
    </xf>
    <xf numFmtId="0" fontId="7" fillId="24" borderId="15" xfId="0" applyFont="1" applyFill="1" applyBorder="1" applyAlignment="1">
      <alignment vertical="center" wrapText="1"/>
    </xf>
    <xf numFmtId="0" fontId="7" fillId="24" borderId="32" xfId="0" applyFont="1" applyFill="1" applyBorder="1" applyAlignment="1">
      <alignment vertical="center" wrapText="1"/>
    </xf>
    <xf numFmtId="9" fontId="4" fillId="25" borderId="43" xfId="0" applyNumberFormat="1" applyFont="1" applyFill="1" applyBorder="1"/>
    <xf numFmtId="9" fontId="4" fillId="25" borderId="10" xfId="0" applyNumberFormat="1" applyFont="1" applyFill="1" applyBorder="1"/>
    <xf numFmtId="9" fontId="4" fillId="25" borderId="32" xfId="0" applyNumberFormat="1" applyFont="1" applyFill="1" applyBorder="1"/>
    <xf numFmtId="9" fontId="4" fillId="25" borderId="12" xfId="0" applyNumberFormat="1" applyFont="1" applyFill="1" applyBorder="1"/>
    <xf numFmtId="4" fontId="7" fillId="24" borderId="12" xfId="40" applyNumberFormat="1" applyFont="1" applyFill="1" applyBorder="1" applyAlignment="1">
      <alignment horizontal="center" vertical="center"/>
    </xf>
    <xf numFmtId="4" fontId="7" fillId="24" borderId="43" xfId="40" applyNumberFormat="1" applyFont="1" applyFill="1" applyBorder="1" applyAlignment="1">
      <alignment horizontal="center" vertical="center" wrapText="1"/>
    </xf>
    <xf numFmtId="3" fontId="4" fillId="25" borderId="19" xfId="0" applyNumberFormat="1" applyFont="1" applyFill="1" applyBorder="1" applyAlignment="1">
      <alignment horizontal="right"/>
    </xf>
    <xf numFmtId="3" fontId="6" fillId="25" borderId="15" xfId="0" applyNumberFormat="1" applyFont="1" applyFill="1" applyBorder="1" applyAlignment="1">
      <alignment horizontal="right"/>
    </xf>
    <xf numFmtId="3" fontId="6" fillId="25" borderId="10" xfId="0" applyNumberFormat="1" applyFont="1" applyFill="1" applyBorder="1" applyAlignment="1">
      <alignment horizontal="right"/>
    </xf>
    <xf numFmtId="3" fontId="6" fillId="25" borderId="13" xfId="0" applyNumberFormat="1" applyFont="1" applyFill="1" applyBorder="1" applyAlignment="1">
      <alignment horizontal="right"/>
    </xf>
    <xf numFmtId="0" fontId="7" fillId="24" borderId="36" xfId="0" applyFont="1" applyFill="1" applyBorder="1" applyAlignment="1">
      <alignment horizontal="left" vertical="center"/>
    </xf>
    <xf numFmtId="3" fontId="7" fillId="24" borderId="12" xfId="0" applyNumberFormat="1" applyFont="1" applyFill="1" applyBorder="1" applyAlignment="1">
      <alignment horizontal="center" vertical="center" wrapText="1"/>
    </xf>
    <xf numFmtId="3" fontId="7" fillId="24" borderId="12" xfId="0" applyNumberFormat="1" applyFont="1" applyFill="1" applyBorder="1" applyAlignment="1">
      <alignment horizontal="center" vertical="center"/>
    </xf>
    <xf numFmtId="0" fontId="12" fillId="24" borderId="45" xfId="0" applyFont="1" applyFill="1" applyBorder="1"/>
    <xf numFmtId="3" fontId="12" fillId="24" borderId="32" xfId="0" applyNumberFormat="1" applyFont="1" applyFill="1" applyBorder="1"/>
    <xf numFmtId="0" fontId="18" fillId="25" borderId="27" xfId="0" applyFont="1" applyFill="1" applyBorder="1"/>
    <xf numFmtId="0" fontId="0" fillId="25" borderId="28" xfId="0" applyFill="1" applyBorder="1" applyAlignment="1">
      <alignment horizontal="left"/>
    </xf>
    <xf numFmtId="0" fontId="3" fillId="25" borderId="16" xfId="0" applyFont="1" applyFill="1" applyBorder="1" applyAlignment="1">
      <alignment horizontal="left"/>
    </xf>
    <xf numFmtId="2" fontId="0" fillId="0" borderId="0" xfId="0" applyNumberFormat="1" applyAlignment="1">
      <alignment wrapText="1"/>
    </xf>
    <xf numFmtId="2" fontId="18" fillId="0" borderId="0" xfId="0" applyNumberFormat="1" applyFont="1" applyAlignment="1">
      <alignment wrapText="1"/>
    </xf>
    <xf numFmtId="2" fontId="6" fillId="0" borderId="0" xfId="0" applyNumberFormat="1" applyFont="1" applyAlignment="1">
      <alignment wrapText="1"/>
    </xf>
    <xf numFmtId="2" fontId="4" fillId="25" borderId="46" xfId="0" applyNumberFormat="1" applyFont="1" applyFill="1" applyBorder="1" applyAlignment="1">
      <alignment wrapText="1"/>
    </xf>
    <xf numFmtId="2" fontId="4" fillId="25" borderId="28" xfId="0" applyNumberFormat="1" applyFont="1" applyFill="1" applyBorder="1" applyAlignment="1">
      <alignment wrapText="1"/>
    </xf>
    <xf numFmtId="2" fontId="6" fillId="25" borderId="33" xfId="0" applyNumberFormat="1" applyFont="1" applyFill="1" applyBorder="1" applyAlignment="1">
      <alignment wrapText="1"/>
    </xf>
    <xf numFmtId="2" fontId="6" fillId="25" borderId="31" xfId="0" applyNumberFormat="1" applyFont="1" applyFill="1" applyBorder="1" applyAlignment="1">
      <alignment wrapText="1"/>
    </xf>
    <xf numFmtId="2" fontId="6" fillId="25" borderId="28" xfId="0" applyNumberFormat="1" applyFont="1" applyFill="1" applyBorder="1" applyAlignment="1">
      <alignment wrapText="1"/>
    </xf>
    <xf numFmtId="2" fontId="31" fillId="25" borderId="46" xfId="0" applyNumberFormat="1" applyFont="1" applyFill="1" applyBorder="1" applyAlignment="1">
      <alignment wrapText="1"/>
    </xf>
    <xf numFmtId="2" fontId="13" fillId="0" borderId="0" xfId="0" applyNumberFormat="1" applyFont="1" applyFill="1" applyBorder="1" applyAlignment="1">
      <alignment wrapText="1"/>
    </xf>
    <xf numFmtId="2" fontId="32" fillId="0" borderId="0" xfId="0" applyNumberFormat="1" applyFont="1" applyFill="1" applyBorder="1" applyAlignment="1">
      <alignment wrapText="1"/>
    </xf>
    <xf numFmtId="2" fontId="4" fillId="25" borderId="37" xfId="0" applyNumberFormat="1" applyFont="1" applyFill="1" applyBorder="1" applyAlignment="1">
      <alignment wrapText="1"/>
    </xf>
    <xf numFmtId="2" fontId="4" fillId="25" borderId="39" xfId="0" applyNumberFormat="1" applyFont="1" applyFill="1" applyBorder="1" applyAlignment="1">
      <alignment wrapText="1"/>
    </xf>
    <xf numFmtId="2" fontId="6" fillId="25" borderId="40" xfId="0" applyNumberFormat="1" applyFont="1" applyFill="1" applyBorder="1" applyAlignment="1">
      <alignment wrapText="1"/>
    </xf>
    <xf numFmtId="2" fontId="6" fillId="25" borderId="37" xfId="0" applyNumberFormat="1" applyFont="1" applyFill="1" applyBorder="1" applyAlignment="1">
      <alignment wrapText="1"/>
    </xf>
    <xf numFmtId="2" fontId="6" fillId="25" borderId="41" xfId="0" applyNumberFormat="1" applyFont="1" applyFill="1" applyBorder="1" applyAlignment="1">
      <alignment wrapText="1"/>
    </xf>
    <xf numFmtId="2" fontId="6" fillId="25" borderId="47" xfId="0" applyNumberFormat="1" applyFont="1" applyFill="1" applyBorder="1" applyAlignment="1">
      <alignment wrapText="1"/>
    </xf>
    <xf numFmtId="2" fontId="6" fillId="25" borderId="48" xfId="0" applyNumberFormat="1" applyFont="1" applyFill="1" applyBorder="1" applyAlignment="1">
      <alignment wrapText="1"/>
    </xf>
    <xf numFmtId="2" fontId="7" fillId="25" borderId="35" xfId="0" applyNumberFormat="1" applyFont="1" applyFill="1" applyBorder="1" applyAlignment="1">
      <alignment wrapText="1"/>
    </xf>
    <xf numFmtId="2" fontId="4" fillId="25" borderId="35" xfId="0" applyNumberFormat="1" applyFont="1" applyFill="1" applyBorder="1" applyAlignment="1">
      <alignment wrapText="1"/>
    </xf>
    <xf numFmtId="0" fontId="6" fillId="0" borderId="49" xfId="0" applyFont="1" applyBorder="1" applyAlignment="1">
      <alignment horizontal="left" indent="1"/>
    </xf>
    <xf numFmtId="0" fontId="6" fillId="0" borderId="0" xfId="0" applyFont="1" applyFill="1"/>
    <xf numFmtId="0" fontId="0" fillId="0" borderId="0" xfId="0" applyAlignment="1"/>
    <xf numFmtId="0" fontId="5" fillId="25" borderId="50" xfId="0" applyFont="1" applyFill="1" applyBorder="1" applyAlignment="1">
      <alignment horizontal="left"/>
    </xf>
    <xf numFmtId="0" fontId="5" fillId="25" borderId="51" xfId="0" applyFont="1" applyFill="1" applyBorder="1" applyAlignment="1">
      <alignment horizontal="left"/>
    </xf>
    <xf numFmtId="0" fontId="0" fillId="25" borderId="28" xfId="0" applyFill="1" applyBorder="1"/>
    <xf numFmtId="14" fontId="4" fillId="0" borderId="28" xfId="0" applyNumberFormat="1" applyFont="1" applyFill="1" applyBorder="1"/>
    <xf numFmtId="0" fontId="4" fillId="0" borderId="28" xfId="0" applyFont="1" applyBorder="1" applyAlignment="1">
      <alignment horizontal="center"/>
    </xf>
    <xf numFmtId="4" fontId="4" fillId="0" borderId="0" xfId="40" applyNumberFormat="1" applyFont="1" applyFill="1" applyBorder="1"/>
    <xf numFmtId="166" fontId="4" fillId="0" borderId="0" xfId="40" applyNumberFormat="1" applyFont="1" applyFill="1" applyBorder="1"/>
    <xf numFmtId="4" fontId="2" fillId="0" borderId="0" xfId="40" applyNumberFormat="1" applyFont="1" applyFill="1" applyAlignment="1"/>
    <xf numFmtId="0" fontId="4" fillId="0" borderId="0" xfId="0" applyFont="1" applyAlignment="1">
      <alignment wrapText="1"/>
    </xf>
    <xf numFmtId="0" fontId="6" fillId="0" borderId="49" xfId="0" applyFont="1" applyBorder="1" applyAlignment="1"/>
    <xf numFmtId="0" fontId="6" fillId="0" borderId="49" xfId="0" applyFont="1" applyBorder="1" applyAlignment="1">
      <alignment wrapText="1"/>
    </xf>
    <xf numFmtId="0" fontId="6" fillId="0" borderId="0" xfId="0" applyFont="1" applyAlignment="1">
      <alignment wrapText="1"/>
    </xf>
    <xf numFmtId="0" fontId="9" fillId="0" borderId="52" xfId="0" applyFont="1" applyBorder="1"/>
    <xf numFmtId="0" fontId="9" fillId="0" borderId="52" xfId="0" applyFont="1" applyBorder="1" applyAlignment="1">
      <alignment horizontal="left" wrapText="1"/>
    </xf>
    <xf numFmtId="0" fontId="6" fillId="0" borderId="53" xfId="0" applyFont="1" applyBorder="1"/>
    <xf numFmtId="0" fontId="6" fillId="0" borderId="54" xfId="0" applyFont="1" applyBorder="1" applyAlignment="1">
      <alignment horizontal="left" wrapText="1"/>
    </xf>
    <xf numFmtId="0" fontId="6" fillId="0" borderId="55" xfId="0" applyFont="1" applyBorder="1"/>
    <xf numFmtId="0" fontId="6" fillId="0" borderId="56" xfId="0" applyFont="1" applyBorder="1" applyAlignment="1">
      <alignment horizontal="left" wrapText="1"/>
    </xf>
    <xf numFmtId="0" fontId="6" fillId="0" borderId="57" xfId="0" applyFont="1" applyBorder="1"/>
    <xf numFmtId="0" fontId="6" fillId="0" borderId="58" xfId="0" applyFont="1" applyBorder="1" applyAlignment="1">
      <alignment horizontal="left" wrapText="1"/>
    </xf>
    <xf numFmtId="0" fontId="6" fillId="0" borderId="55" xfId="0" applyFont="1" applyBorder="1" applyAlignment="1">
      <alignment horizontal="left" indent="2"/>
    </xf>
    <xf numFmtId="0" fontId="6" fillId="0" borderId="57" xfId="0" applyFont="1" applyBorder="1" applyAlignment="1">
      <alignment horizontal="left" indent="2"/>
    </xf>
    <xf numFmtId="0" fontId="4" fillId="0" borderId="0" xfId="0" applyFont="1" applyAlignment="1">
      <alignment horizontal="left"/>
    </xf>
    <xf numFmtId="0" fontId="6" fillId="0" borderId="0" xfId="0" applyFont="1" applyAlignment="1">
      <alignment horizontal="left" indent="2"/>
    </xf>
    <xf numFmtId="0" fontId="6" fillId="0" borderId="0" xfId="0" applyFont="1" applyBorder="1"/>
    <xf numFmtId="0" fontId="6" fillId="0" borderId="0" xfId="0" applyFont="1" applyBorder="1" applyAlignment="1">
      <alignment horizontal="left" wrapText="1"/>
    </xf>
    <xf numFmtId="3" fontId="4" fillId="25" borderId="15" xfId="0" applyNumberFormat="1" applyFont="1" applyFill="1" applyBorder="1" applyAlignment="1">
      <alignment horizontal="right"/>
    </xf>
    <xf numFmtId="0" fontId="4" fillId="25" borderId="28" xfId="0" applyFont="1" applyFill="1" applyBorder="1" applyAlignment="1">
      <alignment horizontal="right"/>
    </xf>
    <xf numFmtId="0" fontId="17" fillId="24" borderId="35" xfId="0" applyFont="1" applyFill="1" applyBorder="1" applyAlignment="1">
      <alignment horizontal="center" vertical="center" wrapText="1"/>
    </xf>
    <xf numFmtId="3" fontId="36" fillId="25" borderId="12" xfId="0" applyNumberFormat="1" applyFont="1" applyFill="1" applyBorder="1" applyAlignment="1">
      <alignment horizontal="right"/>
    </xf>
    <xf numFmtId="0" fontId="36" fillId="25" borderId="36" xfId="0" applyFont="1" applyFill="1" applyBorder="1"/>
    <xf numFmtId="0" fontId="24" fillId="25" borderId="16" xfId="0" applyFont="1" applyFill="1" applyBorder="1"/>
    <xf numFmtId="0" fontId="24" fillId="25" borderId="40" xfId="0" applyFont="1" applyFill="1" applyBorder="1"/>
    <xf numFmtId="3" fontId="24" fillId="0" borderId="15" xfId="0" applyNumberFormat="1" applyFont="1" applyBorder="1"/>
    <xf numFmtId="3" fontId="24" fillId="0" borderId="15" xfId="0" applyNumberFormat="1" applyFont="1" applyFill="1" applyBorder="1" applyAlignment="1">
      <alignment horizontal="right"/>
    </xf>
    <xf numFmtId="3" fontId="24" fillId="25" borderId="15" xfId="0" applyNumberFormat="1" applyFont="1" applyFill="1" applyBorder="1"/>
    <xf numFmtId="0" fontId="24" fillId="0" borderId="0" xfId="0" applyFont="1" applyFill="1" applyBorder="1"/>
    <xf numFmtId="0" fontId="24" fillId="0" borderId="0" xfId="0" applyFont="1"/>
    <xf numFmtId="3" fontId="24" fillId="0" borderId="10" xfId="0" applyNumberFormat="1" applyFont="1" applyBorder="1"/>
    <xf numFmtId="3" fontId="24" fillId="0" borderId="10" xfId="0" applyNumberFormat="1" applyFont="1" applyFill="1" applyBorder="1" applyAlignment="1">
      <alignment horizontal="right"/>
    </xf>
    <xf numFmtId="3" fontId="24" fillId="25" borderId="10" xfId="0" applyNumberFormat="1" applyFont="1" applyFill="1" applyBorder="1"/>
    <xf numFmtId="0" fontId="24" fillId="25" borderId="18" xfId="0" applyFont="1" applyFill="1" applyBorder="1"/>
    <xf numFmtId="0" fontId="24" fillId="25" borderId="48" xfId="0" applyFont="1" applyFill="1" applyBorder="1"/>
    <xf numFmtId="4" fontId="17" fillId="24" borderId="12" xfId="40" applyNumberFormat="1" applyFont="1" applyFill="1" applyBorder="1" applyAlignment="1">
      <alignment horizontal="center" vertical="center" wrapText="1"/>
    </xf>
    <xf numFmtId="3" fontId="36" fillId="25" borderId="12" xfId="0" applyNumberFormat="1" applyFont="1" applyFill="1" applyBorder="1"/>
    <xf numFmtId="3" fontId="36" fillId="25" borderId="11" xfId="0" applyNumberFormat="1" applyFont="1" applyFill="1" applyBorder="1"/>
    <xf numFmtId="3" fontId="24" fillId="25" borderId="13" xfId="0" applyNumberFormat="1" applyFont="1" applyFill="1" applyBorder="1"/>
    <xf numFmtId="3" fontId="24" fillId="25" borderId="11" xfId="0" applyNumberFormat="1" applyFont="1" applyFill="1" applyBorder="1"/>
    <xf numFmtId="0" fontId="37" fillId="0" borderId="0" xfId="0" applyFont="1"/>
    <xf numFmtId="0" fontId="17" fillId="24" borderId="36" xfId="0" applyFont="1" applyFill="1" applyBorder="1"/>
    <xf numFmtId="0" fontId="38" fillId="24" borderId="46" xfId="0" applyFont="1" applyFill="1" applyBorder="1"/>
    <xf numFmtId="3" fontId="17" fillId="24" borderId="12" xfId="0" applyNumberFormat="1" applyFont="1" applyFill="1" applyBorder="1" applyAlignment="1">
      <alignment horizontal="right"/>
    </xf>
    <xf numFmtId="3" fontId="17" fillId="24" borderId="12" xfId="0" applyNumberFormat="1" applyFont="1" applyFill="1" applyBorder="1"/>
    <xf numFmtId="0" fontId="24" fillId="0" borderId="0" xfId="0" applyFont="1" applyBorder="1"/>
    <xf numFmtId="0" fontId="17" fillId="24" borderId="12" xfId="0" applyFont="1" applyFill="1" applyBorder="1" applyAlignment="1">
      <alignment horizontal="center" vertical="center" wrapText="1"/>
    </xf>
    <xf numFmtId="0" fontId="36" fillId="25" borderId="44" xfId="0" applyFont="1" applyFill="1" applyBorder="1"/>
    <xf numFmtId="0" fontId="36" fillId="25" borderId="37" xfId="0" applyFont="1" applyFill="1" applyBorder="1"/>
    <xf numFmtId="3" fontId="36" fillId="0" borderId="15" xfId="0" applyNumberFormat="1" applyFont="1" applyFill="1" applyBorder="1" applyAlignment="1">
      <alignment horizontal="right"/>
    </xf>
    <xf numFmtId="3" fontId="36" fillId="25" borderId="15" xfId="0" applyNumberFormat="1" applyFont="1" applyFill="1" applyBorder="1"/>
    <xf numFmtId="0" fontId="36" fillId="0" borderId="0" xfId="0" applyFont="1" applyFill="1" applyBorder="1"/>
    <xf numFmtId="0" fontId="36" fillId="0" borderId="0" xfId="0" applyFont="1"/>
    <xf numFmtId="0" fontId="36" fillId="25" borderId="35" xfId="0" applyFont="1" applyFill="1" applyBorder="1"/>
    <xf numFmtId="0" fontId="36" fillId="25" borderId="38" xfId="0" applyFont="1" applyFill="1" applyBorder="1"/>
    <xf numFmtId="0" fontId="36" fillId="25" borderId="39" xfId="0" applyFont="1" applyFill="1" applyBorder="1"/>
    <xf numFmtId="3" fontId="36" fillId="25" borderId="19" xfId="0" applyNumberFormat="1" applyFont="1" applyFill="1" applyBorder="1"/>
    <xf numFmtId="0" fontId="24" fillId="25" borderId="17" xfId="0" applyFont="1" applyFill="1" applyBorder="1"/>
    <xf numFmtId="0" fontId="24" fillId="25" borderId="47" xfId="0" applyFont="1" applyFill="1" applyBorder="1"/>
    <xf numFmtId="3" fontId="24" fillId="0" borderId="14" xfId="0" applyNumberFormat="1" applyFont="1" applyBorder="1"/>
    <xf numFmtId="3" fontId="24" fillId="0" borderId="14" xfId="0" applyNumberFormat="1" applyFont="1" applyFill="1" applyBorder="1" applyAlignment="1">
      <alignment horizontal="right"/>
    </xf>
    <xf numFmtId="3" fontId="24" fillId="25" borderId="14" xfId="0" applyNumberFormat="1" applyFont="1" applyFill="1" applyBorder="1"/>
    <xf numFmtId="3" fontId="24" fillId="0" borderId="11" xfId="0" applyNumberFormat="1" applyFont="1" applyBorder="1"/>
    <xf numFmtId="3" fontId="24" fillId="0" borderId="11" xfId="0" applyNumberFormat="1" applyFont="1" applyFill="1" applyBorder="1" applyAlignment="1">
      <alignment horizontal="right"/>
    </xf>
    <xf numFmtId="0" fontId="17" fillId="24" borderId="35" xfId="0" applyFont="1" applyFill="1" applyBorder="1"/>
    <xf numFmtId="0" fontId="17" fillId="24" borderId="12" xfId="0" applyFont="1" applyFill="1" applyBorder="1"/>
    <xf numFmtId="10" fontId="24" fillId="0" borderId="0" xfId="0" applyNumberFormat="1" applyFont="1" applyFill="1" applyBorder="1"/>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wrapText="1"/>
    </xf>
    <xf numFmtId="4" fontId="36" fillId="0" borderId="0" xfId="40" applyNumberFormat="1" applyFont="1" applyFill="1" applyBorder="1" applyAlignment="1">
      <alignment horizontal="center"/>
    </xf>
    <xf numFmtId="0" fontId="36" fillId="0" borderId="0" xfId="0" applyFont="1" applyAlignment="1">
      <alignment horizontal="left"/>
    </xf>
    <xf numFmtId="0" fontId="36" fillId="0" borderId="0" xfId="0" applyFont="1" applyAlignment="1">
      <alignment horizontal="right"/>
    </xf>
    <xf numFmtId="0" fontId="4" fillId="25" borderId="28" xfId="0" applyNumberFormat="1" applyFont="1" applyFill="1" applyBorder="1" applyAlignment="1">
      <alignment horizontal="right"/>
    </xf>
    <xf numFmtId="3" fontId="4" fillId="0" borderId="12" xfId="0" applyNumberFormat="1" applyFont="1" applyFill="1" applyBorder="1" applyAlignment="1">
      <alignment horizontal="right"/>
    </xf>
    <xf numFmtId="3" fontId="4" fillId="0" borderId="15" xfId="0" applyNumberFormat="1" applyFont="1" applyFill="1" applyBorder="1"/>
    <xf numFmtId="3" fontId="4" fillId="0" borderId="10" xfId="0" applyNumberFormat="1" applyFont="1" applyFill="1" applyBorder="1"/>
    <xf numFmtId="3" fontId="6" fillId="0" borderId="10" xfId="0" applyNumberFormat="1" applyFont="1" applyFill="1" applyBorder="1"/>
    <xf numFmtId="3" fontId="6" fillId="0" borderId="14" xfId="0" applyNumberFormat="1" applyFont="1" applyFill="1" applyBorder="1"/>
    <xf numFmtId="3" fontId="6" fillId="0" borderId="11" xfId="0" applyNumberFormat="1" applyFont="1" applyFill="1" applyBorder="1"/>
    <xf numFmtId="3" fontId="6" fillId="0" borderId="13" xfId="0" applyNumberFormat="1" applyFont="1" applyFill="1" applyBorder="1"/>
    <xf numFmtId="0" fontId="3" fillId="25" borderId="18" xfId="0" applyFont="1" applyFill="1" applyBorder="1" applyAlignment="1">
      <alignment vertical="top"/>
    </xf>
    <xf numFmtId="0" fontId="10" fillId="25" borderId="38" xfId="0" applyFont="1" applyFill="1" applyBorder="1" applyAlignment="1">
      <alignment vertical="top"/>
    </xf>
    <xf numFmtId="0" fontId="36" fillId="25" borderId="12" xfId="0" applyFont="1" applyFill="1" applyBorder="1"/>
    <xf numFmtId="2" fontId="36" fillId="25" borderId="12" xfId="0" applyNumberFormat="1" applyFont="1" applyFill="1" applyBorder="1" applyAlignment="1">
      <alignment wrapText="1"/>
    </xf>
    <xf numFmtId="0" fontId="36" fillId="25" borderId="12" xfId="0" applyFont="1" applyFill="1" applyBorder="1" applyAlignment="1">
      <alignment wrapText="1"/>
    </xf>
    <xf numFmtId="3" fontId="7" fillId="24" borderId="12" xfId="0" applyNumberFormat="1" applyFont="1" applyFill="1" applyBorder="1"/>
    <xf numFmtId="4" fontId="4" fillId="25" borderId="36" xfId="40" applyNumberFormat="1" applyFont="1" applyFill="1" applyBorder="1" applyAlignment="1"/>
    <xf numFmtId="4" fontId="4" fillId="25" borderId="35" xfId="40" applyNumberFormat="1" applyFont="1" applyFill="1" applyBorder="1" applyAlignment="1"/>
    <xf numFmtId="3" fontId="4" fillId="25" borderId="12" xfId="40" applyNumberFormat="1" applyFont="1" applyFill="1" applyBorder="1"/>
    <xf numFmtId="0" fontId="7" fillId="24" borderId="36" xfId="0" applyFont="1" applyFill="1" applyBorder="1"/>
    <xf numFmtId="0" fontId="7" fillId="24" borderId="46" xfId="0" applyFont="1" applyFill="1" applyBorder="1"/>
    <xf numFmtId="3" fontId="4" fillId="25" borderId="35" xfId="0" applyNumberFormat="1" applyFont="1" applyFill="1" applyBorder="1"/>
    <xf numFmtId="3" fontId="4" fillId="25" borderId="46" xfId="40" applyNumberFormat="1" applyFont="1" applyFill="1" applyBorder="1"/>
    <xf numFmtId="0" fontId="4" fillId="25" borderId="60" xfId="0" applyFont="1" applyFill="1" applyBorder="1"/>
    <xf numFmtId="3" fontId="6" fillId="25" borderId="61" xfId="0" applyNumberFormat="1" applyFont="1" applyFill="1" applyBorder="1" applyAlignment="1">
      <alignment horizontal="left"/>
    </xf>
    <xf numFmtId="0" fontId="4" fillId="25" borderId="62" xfId="0" applyFont="1" applyFill="1" applyBorder="1"/>
    <xf numFmtId="3" fontId="6" fillId="25" borderId="63" xfId="0" applyNumberFormat="1" applyFont="1" applyFill="1" applyBorder="1" applyAlignment="1">
      <alignment horizontal="left"/>
    </xf>
    <xf numFmtId="4" fontId="4" fillId="25" borderId="64" xfId="40" applyNumberFormat="1" applyFont="1" applyFill="1" applyBorder="1" applyAlignment="1"/>
    <xf numFmtId="3" fontId="4" fillId="25" borderId="32" xfId="40" applyNumberFormat="1" applyFont="1" applyFill="1" applyBorder="1"/>
    <xf numFmtId="3" fontId="6" fillId="0" borderId="14" xfId="0" applyNumberFormat="1" applyFont="1" applyBorder="1" applyAlignment="1">
      <alignment horizontal="left"/>
    </xf>
    <xf numFmtId="3" fontId="2" fillId="0" borderId="14" xfId="40" applyNumberFormat="1" applyFont="1" applyBorder="1"/>
    <xf numFmtId="0" fontId="39" fillId="24" borderId="36" xfId="0" applyFont="1" applyFill="1" applyBorder="1"/>
    <xf numFmtId="0" fontId="40" fillId="24" borderId="46" xfId="0" applyFont="1" applyFill="1" applyBorder="1"/>
    <xf numFmtId="3" fontId="15" fillId="24" borderId="12" xfId="0" applyNumberFormat="1" applyFont="1" applyFill="1" applyBorder="1"/>
    <xf numFmtId="0" fontId="41" fillId="24" borderId="36" xfId="0" applyFont="1" applyFill="1" applyBorder="1"/>
    <xf numFmtId="0" fontId="41" fillId="24" borderId="46" xfId="0" applyFont="1" applyFill="1" applyBorder="1"/>
    <xf numFmtId="0" fontId="39" fillId="24" borderId="46" xfId="0" applyFont="1" applyFill="1" applyBorder="1" applyAlignment="1"/>
    <xf numFmtId="0" fontId="41" fillId="24" borderId="35" xfId="0" applyFont="1" applyFill="1" applyBorder="1"/>
    <xf numFmtId="2" fontId="41" fillId="24" borderId="46" xfId="0" applyNumberFormat="1" applyFont="1" applyFill="1" applyBorder="1" applyAlignment="1">
      <alignment wrapText="1"/>
    </xf>
    <xf numFmtId="3" fontId="33" fillId="25" borderId="15" xfId="0" applyNumberFormat="1" applyFont="1" applyFill="1" applyBorder="1"/>
    <xf numFmtId="3" fontId="33" fillId="25" borderId="10" xfId="0" applyNumberFormat="1" applyFont="1" applyFill="1" applyBorder="1"/>
    <xf numFmtId="0" fontId="0" fillId="24" borderId="36" xfId="0" applyFill="1" applyBorder="1"/>
    <xf numFmtId="0" fontId="3" fillId="25" borderId="20" xfId="0" applyFont="1" applyFill="1" applyBorder="1" applyAlignment="1">
      <alignment vertical="top"/>
    </xf>
    <xf numFmtId="0" fontId="24" fillId="25" borderId="41" xfId="0" applyFont="1" applyFill="1" applyBorder="1"/>
    <xf numFmtId="3" fontId="24" fillId="0" borderId="13" xfId="0" applyNumberFormat="1" applyFont="1" applyBorder="1"/>
    <xf numFmtId="3" fontId="24" fillId="0" borderId="13" xfId="0" applyNumberFormat="1" applyFont="1" applyFill="1" applyBorder="1" applyAlignment="1">
      <alignment horizontal="right"/>
    </xf>
    <xf numFmtId="9" fontId="24" fillId="25" borderId="11" xfId="0" applyNumberFormat="1" applyFont="1" applyFill="1" applyBorder="1" applyAlignment="1">
      <alignment horizontal="right"/>
    </xf>
    <xf numFmtId="9" fontId="24" fillId="25" borderId="10" xfId="0" applyNumberFormat="1" applyFont="1" applyFill="1" applyBorder="1" applyAlignment="1">
      <alignment horizontal="right"/>
    </xf>
    <xf numFmtId="9" fontId="36" fillId="25" borderId="12" xfId="0" applyNumberFormat="1" applyFont="1" applyFill="1" applyBorder="1"/>
    <xf numFmtId="9" fontId="36" fillId="25" borderId="11" xfId="0" applyNumberFormat="1" applyFont="1" applyFill="1" applyBorder="1"/>
    <xf numFmtId="9" fontId="24" fillId="25" borderId="10" xfId="0" applyNumberFormat="1" applyFont="1" applyFill="1" applyBorder="1"/>
    <xf numFmtId="9" fontId="24" fillId="25" borderId="13" xfId="0" applyNumberFormat="1" applyFont="1" applyFill="1" applyBorder="1"/>
    <xf numFmtId="9" fontId="17" fillId="24" borderId="12" xfId="0" applyNumberFormat="1" applyFont="1" applyFill="1" applyBorder="1"/>
    <xf numFmtId="9" fontId="36" fillId="25" borderId="15" xfId="0" applyNumberFormat="1" applyFont="1" applyFill="1" applyBorder="1"/>
    <xf numFmtId="9" fontId="24" fillId="25" borderId="15" xfId="0" applyNumberFormat="1" applyFont="1" applyFill="1" applyBorder="1"/>
    <xf numFmtId="9" fontId="36" fillId="25" borderId="19" xfId="0" applyNumberFormat="1" applyFont="1" applyFill="1" applyBorder="1"/>
    <xf numFmtId="9" fontId="24" fillId="25" borderId="14" xfId="0" applyNumberFormat="1" applyFont="1" applyFill="1" applyBorder="1"/>
    <xf numFmtId="9" fontId="24" fillId="25" borderId="11" xfId="0" applyNumberFormat="1" applyFont="1" applyFill="1" applyBorder="1"/>
    <xf numFmtId="3" fontId="6" fillId="0" borderId="65" xfId="0" applyNumberFormat="1" applyFont="1" applyFill="1" applyBorder="1" applyAlignment="1">
      <alignment horizontal="right"/>
    </xf>
    <xf numFmtId="3" fontId="6" fillId="0" borderId="66" xfId="0" applyNumberFormat="1" applyFont="1" applyFill="1" applyBorder="1" applyAlignment="1">
      <alignment horizontal="right"/>
    </xf>
    <xf numFmtId="0" fontId="0" fillId="25" borderId="28" xfId="0" applyFill="1" applyBorder="1" applyAlignment="1">
      <alignment horizontal="center"/>
    </xf>
    <xf numFmtId="0" fontId="7" fillId="24" borderId="82" xfId="0" applyFont="1" applyFill="1" applyBorder="1" applyAlignment="1">
      <alignment horizontal="center" vertical="center" wrapText="1"/>
    </xf>
    <xf numFmtId="14" fontId="11" fillId="0" borderId="0" xfId="0" applyNumberFormat="1" applyFont="1" applyFill="1" applyBorder="1" applyAlignment="1">
      <alignment horizontal="center"/>
    </xf>
    <xf numFmtId="3" fontId="14" fillId="0" borderId="0" xfId="0" applyNumberFormat="1" applyFont="1" applyFill="1" applyBorder="1"/>
    <xf numFmtId="0" fontId="39" fillId="24" borderId="35" xfId="0" applyFont="1" applyFill="1" applyBorder="1" applyAlignment="1">
      <alignment horizontal="center" vertical="center" wrapText="1"/>
    </xf>
    <xf numFmtId="0" fontId="15" fillId="25" borderId="12"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4" fillId="25" borderId="21" xfId="0" applyFont="1" applyFill="1" applyBorder="1"/>
    <xf numFmtId="0" fontId="4" fillId="25" borderId="38" xfId="0" applyFont="1" applyFill="1" applyBorder="1"/>
    <xf numFmtId="0" fontId="6" fillId="25" borderId="16" xfId="0" applyFont="1" applyFill="1" applyBorder="1"/>
    <xf numFmtId="0" fontId="6" fillId="25" borderId="21" xfId="0" applyFont="1" applyFill="1" applyBorder="1"/>
    <xf numFmtId="0" fontId="6" fillId="25" borderId="20" xfId="0" applyFont="1" applyFill="1" applyBorder="1"/>
    <xf numFmtId="0" fontId="6" fillId="25" borderId="17" xfId="0" applyFont="1" applyFill="1" applyBorder="1"/>
    <xf numFmtId="0" fontId="6" fillId="25" borderId="18" xfId="0" applyFont="1" applyFill="1" applyBorder="1"/>
    <xf numFmtId="0" fontId="4" fillId="25" borderId="12" xfId="0" applyFont="1" applyFill="1" applyBorder="1"/>
    <xf numFmtId="2" fontId="4" fillId="25" borderId="12" xfId="0" applyNumberFormat="1" applyFont="1" applyFill="1" applyBorder="1" applyAlignment="1">
      <alignment wrapText="1"/>
    </xf>
    <xf numFmtId="14" fontId="4" fillId="25" borderId="28" xfId="0" applyNumberFormat="1" applyFont="1" applyFill="1" applyBorder="1"/>
    <xf numFmtId="0" fontId="36" fillId="25" borderId="16" xfId="0" applyFont="1" applyFill="1" applyBorder="1"/>
    <xf numFmtId="0" fontId="36" fillId="25" borderId="40" xfId="0" applyFont="1" applyFill="1" applyBorder="1"/>
    <xf numFmtId="0" fontId="4" fillId="25" borderId="28" xfId="0" applyFont="1" applyFill="1" applyBorder="1" applyAlignment="1">
      <alignment horizontal="left"/>
    </xf>
    <xf numFmtId="2" fontId="4" fillId="25" borderId="39" xfId="0" applyNumberFormat="1" applyFont="1" applyFill="1" applyBorder="1" applyAlignment="1">
      <alignment vertical="top" wrapText="1"/>
    </xf>
    <xf numFmtId="0" fontId="3" fillId="25" borderId="17" xfId="0" applyFont="1" applyFill="1" applyBorder="1" applyAlignment="1">
      <alignment vertical="top"/>
    </xf>
    <xf numFmtId="2" fontId="6" fillId="25" borderId="47" xfId="0" applyNumberFormat="1" applyFont="1" applyFill="1" applyBorder="1" applyAlignment="1">
      <alignment vertical="top" wrapText="1"/>
    </xf>
    <xf numFmtId="2" fontId="6" fillId="25" borderId="48" xfId="0" applyNumberFormat="1" applyFont="1" applyFill="1" applyBorder="1" applyAlignment="1">
      <alignment vertical="top" wrapText="1"/>
    </xf>
    <xf numFmtId="0" fontId="4" fillId="25" borderId="36" xfId="0" applyFont="1" applyFill="1" applyBorder="1" applyAlignment="1">
      <alignment vertical="top"/>
    </xf>
    <xf numFmtId="2" fontId="35" fillId="25" borderId="35" xfId="0" applyNumberFormat="1" applyFont="1" applyFill="1" applyBorder="1" applyAlignment="1">
      <alignment vertical="top" wrapText="1"/>
    </xf>
    <xf numFmtId="0" fontId="3" fillId="25" borderId="16" xfId="0" applyFont="1" applyFill="1" applyBorder="1" applyAlignment="1">
      <alignment vertical="top"/>
    </xf>
    <xf numFmtId="2" fontId="6" fillId="25" borderId="40" xfId="0" applyNumberFormat="1" applyFont="1" applyFill="1" applyBorder="1" applyAlignment="1">
      <alignment vertical="top" wrapText="1"/>
    </xf>
    <xf numFmtId="2" fontId="6" fillId="25" borderId="41" xfId="0" applyNumberFormat="1" applyFont="1" applyFill="1" applyBorder="1" applyAlignment="1">
      <alignment vertical="top" wrapText="1"/>
    </xf>
    <xf numFmtId="49" fontId="20" fillId="0" borderId="0" xfId="0" applyNumberFormat="1" applyFont="1" applyFill="1" applyAlignment="1"/>
    <xf numFmtId="0" fontId="20" fillId="0" borderId="0" xfId="0" applyFont="1" applyFill="1"/>
    <xf numFmtId="0" fontId="5" fillId="0" borderId="0" xfId="0" applyFont="1"/>
    <xf numFmtId="0" fontId="63" fillId="24" borderId="36" xfId="0" applyFont="1" applyFill="1" applyBorder="1"/>
    <xf numFmtId="0" fontId="63" fillId="24" borderId="46" xfId="0" applyFont="1" applyFill="1" applyBorder="1"/>
    <xf numFmtId="0" fontId="64" fillId="24" borderId="46" xfId="0" applyFont="1" applyFill="1" applyBorder="1"/>
    <xf numFmtId="0" fontId="64" fillId="24" borderId="35" xfId="0" applyFont="1" applyFill="1" applyBorder="1"/>
    <xf numFmtId="0" fontId="2" fillId="0" borderId="0" xfId="0" applyFont="1" applyBorder="1"/>
    <xf numFmtId="0" fontId="6" fillId="0" borderId="0" xfId="0" applyFont="1" applyBorder="1" applyAlignment="1"/>
    <xf numFmtId="0" fontId="0" fillId="0" borderId="0" xfId="0" applyFill="1" applyBorder="1" applyAlignment="1">
      <alignment horizontal="right"/>
    </xf>
    <xf numFmtId="14" fontId="4" fillId="0" borderId="28" xfId="0" applyNumberFormat="1" applyFont="1" applyFill="1" applyBorder="1" applyAlignment="1">
      <alignment horizontal="center"/>
    </xf>
    <xf numFmtId="0" fontId="4" fillId="25" borderId="28" xfId="0" applyFont="1" applyFill="1" applyBorder="1" applyAlignment="1">
      <alignment horizontal="center"/>
    </xf>
    <xf numFmtId="0" fontId="65" fillId="0" borderId="0" xfId="0" applyFont="1"/>
    <xf numFmtId="0" fontId="65" fillId="0" borderId="0" xfId="0" applyFont="1" applyFill="1"/>
    <xf numFmtId="0" fontId="65" fillId="0" borderId="0" xfId="0" applyFont="1" applyFill="1" applyBorder="1"/>
    <xf numFmtId="0" fontId="65" fillId="0" borderId="0" xfId="0" applyFont="1" applyBorder="1"/>
    <xf numFmtId="0" fontId="65" fillId="0" borderId="0" xfId="0" applyFont="1" applyBorder="1" applyAlignment="1"/>
    <xf numFmtId="0" fontId="10" fillId="25" borderId="38" xfId="0" applyFont="1" applyFill="1" applyBorder="1" applyAlignment="1">
      <alignment horizontal="left"/>
    </xf>
    <xf numFmtId="2" fontId="4" fillId="25" borderId="84" xfId="0" applyNumberFormat="1" applyFont="1" applyFill="1" applyBorder="1" applyAlignment="1">
      <alignment wrapText="1"/>
    </xf>
    <xf numFmtId="0" fontId="3" fillId="25" borderId="18" xfId="0" applyFont="1" applyFill="1" applyBorder="1" applyAlignment="1">
      <alignment horizontal="left"/>
    </xf>
    <xf numFmtId="2" fontId="6" fillId="25" borderId="25" xfId="0" applyNumberFormat="1" applyFont="1" applyFill="1" applyBorder="1" applyAlignment="1">
      <alignment wrapText="1"/>
    </xf>
    <xf numFmtId="0" fontId="4" fillId="0" borderId="31" xfId="0" applyFont="1" applyBorder="1" applyAlignment="1"/>
    <xf numFmtId="3" fontId="4" fillId="30" borderId="12" xfId="0" applyNumberFormat="1" applyFont="1" applyFill="1" applyBorder="1" applyAlignment="1">
      <alignment horizontal="right"/>
    </xf>
    <xf numFmtId="3" fontId="4" fillId="30" borderId="11" xfId="0" applyNumberFormat="1" applyFont="1" applyFill="1" applyBorder="1" applyAlignment="1">
      <alignment horizontal="right"/>
    </xf>
    <xf numFmtId="3" fontId="6" fillId="30" borderId="10" xfId="0" applyNumberFormat="1" applyFont="1" applyFill="1" applyBorder="1" applyAlignment="1">
      <alignment horizontal="right"/>
    </xf>
    <xf numFmtId="3" fontId="6" fillId="30" borderId="13" xfId="0" applyNumberFormat="1" applyFont="1" applyFill="1" applyBorder="1" applyAlignment="1">
      <alignment horizontal="right"/>
    </xf>
    <xf numFmtId="3" fontId="4" fillId="30" borderId="19" xfId="0" applyNumberFormat="1" applyFont="1" applyFill="1" applyBorder="1" applyAlignment="1">
      <alignment horizontal="right"/>
    </xf>
    <xf numFmtId="3" fontId="6" fillId="30" borderId="11" xfId="0" applyNumberFormat="1" applyFont="1" applyFill="1" applyBorder="1" applyAlignment="1">
      <alignment horizontal="right"/>
    </xf>
    <xf numFmtId="3" fontId="6" fillId="30" borderId="14" xfId="0" applyNumberFormat="1" applyFont="1" applyFill="1" applyBorder="1" applyAlignment="1">
      <alignment horizontal="right"/>
    </xf>
    <xf numFmtId="3" fontId="15" fillId="30" borderId="12" xfId="0" applyNumberFormat="1" applyFont="1" applyFill="1" applyBorder="1" applyAlignment="1">
      <alignment horizontal="right"/>
    </xf>
    <xf numFmtId="9" fontId="24" fillId="25" borderId="19" xfId="0" applyNumberFormat="1" applyFont="1" applyFill="1" applyBorder="1"/>
    <xf numFmtId="3" fontId="24" fillId="25" borderId="19" xfId="0" applyNumberFormat="1" applyFont="1" applyFill="1" applyBorder="1"/>
    <xf numFmtId="9" fontId="36" fillId="25" borderId="13" xfId="0" applyNumberFormat="1" applyFont="1" applyFill="1" applyBorder="1"/>
    <xf numFmtId="3" fontId="36" fillId="25" borderId="13" xfId="0" applyNumberFormat="1" applyFont="1" applyFill="1" applyBorder="1"/>
    <xf numFmtId="0" fontId="24" fillId="25" borderId="20" xfId="0" applyFont="1" applyFill="1" applyBorder="1"/>
    <xf numFmtId="0" fontId="60" fillId="0" borderId="0" xfId="45" applyFont="1" applyFill="1" applyProtection="1"/>
    <xf numFmtId="0" fontId="2" fillId="26" borderId="0" xfId="44" applyFont="1" applyFill="1" applyBorder="1" applyProtection="1"/>
    <xf numFmtId="0" fontId="2" fillId="26" borderId="59" xfId="44" applyFont="1" applyFill="1" applyBorder="1" applyProtection="1"/>
    <xf numFmtId="0" fontId="2" fillId="26" borderId="21" xfId="44" applyFont="1" applyFill="1" applyBorder="1" applyProtection="1"/>
    <xf numFmtId="0" fontId="2" fillId="26" borderId="37" xfId="44" applyFill="1" applyBorder="1" applyProtection="1"/>
    <xf numFmtId="0" fontId="2" fillId="26" borderId="21" xfId="44" applyFill="1" applyBorder="1" applyProtection="1"/>
    <xf numFmtId="0" fontId="2" fillId="26" borderId="0" xfId="44" applyFill="1" applyBorder="1" applyProtection="1"/>
    <xf numFmtId="0" fontId="2" fillId="26" borderId="45" xfId="44" applyFill="1" applyBorder="1" applyProtection="1"/>
    <xf numFmtId="0" fontId="2" fillId="26" borderId="71" xfId="44" applyFill="1" applyBorder="1" applyProtection="1"/>
    <xf numFmtId="0" fontId="4" fillId="0" borderId="28" xfId="0" applyFont="1" applyBorder="1" applyAlignment="1">
      <alignment horizontal="left"/>
    </xf>
    <xf numFmtId="14" fontId="4" fillId="0" borderId="28" xfId="0" applyNumberFormat="1" applyFont="1" applyFill="1" applyBorder="1" applyAlignment="1">
      <alignment horizontal="left"/>
    </xf>
    <xf numFmtId="0" fontId="6" fillId="0" borderId="49" xfId="0" applyFont="1" applyBorder="1" applyAlignment="1">
      <alignment horizontal="left" vertical="top" indent="1"/>
    </xf>
    <xf numFmtId="0" fontId="2" fillId="0" borderId="49" xfId="0" applyFont="1" applyBorder="1" applyAlignment="1">
      <alignment vertical="top" wrapText="1"/>
    </xf>
    <xf numFmtId="0" fontId="2" fillId="0" borderId="49" xfId="0" applyFont="1" applyBorder="1" applyAlignment="1">
      <alignment wrapText="1"/>
    </xf>
    <xf numFmtId="0" fontId="2" fillId="0" borderId="49" xfId="0" applyFont="1" applyBorder="1" applyAlignment="1">
      <alignment horizontal="left" indent="1"/>
    </xf>
    <xf numFmtId="0" fontId="2" fillId="31" borderId="0" xfId="44" applyFill="1" applyAlignment="1"/>
    <xf numFmtId="0" fontId="2" fillId="0" borderId="0" xfId="44" applyAlignment="1"/>
    <xf numFmtId="0" fontId="2" fillId="31" borderId="0" xfId="44" applyFill="1" applyAlignment="1">
      <alignment vertical="center"/>
    </xf>
    <xf numFmtId="0" fontId="2" fillId="0" borderId="0" xfId="44" applyAlignment="1">
      <alignment vertical="center"/>
    </xf>
    <xf numFmtId="0" fontId="2" fillId="31" borderId="17" xfId="44" applyFill="1" applyBorder="1" applyAlignment="1">
      <alignment vertical="center" wrapText="1"/>
    </xf>
    <xf numFmtId="0" fontId="2" fillId="0" borderId="47" xfId="44" applyBorder="1" applyAlignment="1">
      <alignment vertical="center" wrapText="1"/>
    </xf>
    <xf numFmtId="0" fontId="2" fillId="31" borderId="21" xfId="44" applyFill="1" applyBorder="1" applyAlignment="1">
      <alignment vertical="center" wrapText="1"/>
    </xf>
    <xf numFmtId="0" fontId="2" fillId="31" borderId="47" xfId="44" applyFill="1" applyBorder="1" applyAlignment="1">
      <alignment vertical="center" wrapText="1"/>
    </xf>
    <xf numFmtId="0" fontId="2" fillId="0" borderId="0" xfId="44" applyFill="1" applyAlignment="1">
      <alignment vertical="center"/>
    </xf>
    <xf numFmtId="0" fontId="2" fillId="0" borderId="17" xfId="44" applyBorder="1" applyAlignment="1">
      <alignment vertical="center" wrapText="1"/>
    </xf>
    <xf numFmtId="0" fontId="2" fillId="0" borderId="21" xfId="44" applyBorder="1" applyAlignment="1">
      <alignment vertical="center" wrapText="1"/>
    </xf>
    <xf numFmtId="0" fontId="2" fillId="0" borderId="17" xfId="44" applyBorder="1" applyAlignment="1"/>
    <xf numFmtId="0" fontId="2" fillId="0" borderId="20" xfId="44" applyBorder="1" applyAlignment="1"/>
    <xf numFmtId="0" fontId="2" fillId="0" borderId="37" xfId="44" applyFill="1" applyBorder="1" applyAlignment="1">
      <alignment vertical="center" wrapText="1"/>
    </xf>
    <xf numFmtId="0" fontId="2" fillId="0" borderId="0" xfId="0" applyFont="1"/>
    <xf numFmtId="0" fontId="2" fillId="0" borderId="47" xfId="44" applyFill="1" applyBorder="1" applyAlignment="1">
      <alignment vertical="center" wrapText="1"/>
    </xf>
    <xf numFmtId="0" fontId="69" fillId="0" borderId="0" xfId="47" applyFont="1"/>
    <xf numFmtId="0" fontId="70" fillId="0" borderId="0" xfId="47" applyFont="1"/>
    <xf numFmtId="0" fontId="71" fillId="0" borderId="0" xfId="47" applyFont="1"/>
    <xf numFmtId="0" fontId="1" fillId="26" borderId="0" xfId="47" applyFill="1" applyProtection="1"/>
    <xf numFmtId="0" fontId="1" fillId="0" borderId="0" xfId="47"/>
    <xf numFmtId="0" fontId="72" fillId="0" borderId="0" xfId="47" applyFont="1"/>
    <xf numFmtId="0" fontId="5" fillId="0" borderId="0" xfId="47" applyFont="1" applyFill="1" applyProtection="1">
      <protection locked="0"/>
    </xf>
    <xf numFmtId="0" fontId="1" fillId="0" borderId="0" xfId="47" applyFont="1" applyFill="1" applyAlignment="1" applyProtection="1">
      <protection locked="0"/>
    </xf>
    <xf numFmtId="0" fontId="1" fillId="0" borderId="0" xfId="47" applyFont="1" applyFill="1" applyProtection="1">
      <protection locked="0"/>
    </xf>
    <xf numFmtId="0" fontId="1" fillId="0" borderId="0" xfId="47" applyFont="1" applyFill="1" applyAlignment="1" applyProtection="1">
      <alignment horizontal="center"/>
      <protection locked="0"/>
    </xf>
    <xf numFmtId="0" fontId="1" fillId="0" borderId="0" xfId="47" applyFill="1" applyProtection="1">
      <protection locked="0"/>
    </xf>
    <xf numFmtId="0" fontId="1" fillId="0" borderId="0" xfId="47" applyFill="1" applyProtection="1"/>
    <xf numFmtId="0" fontId="11" fillId="0" borderId="0" xfId="47" applyFont="1" applyFill="1" applyProtection="1"/>
    <xf numFmtId="0" fontId="8" fillId="26" borderId="0" xfId="47" applyFont="1" applyFill="1" applyProtection="1"/>
    <xf numFmtId="0" fontId="73" fillId="0" borderId="86" xfId="47" applyFont="1" applyBorder="1"/>
    <xf numFmtId="0" fontId="73" fillId="0" borderId="88" xfId="47" applyFont="1" applyBorder="1"/>
    <xf numFmtId="0" fontId="73" fillId="30" borderId="89" xfId="47" applyFont="1" applyFill="1" applyBorder="1" applyAlignment="1"/>
    <xf numFmtId="0" fontId="73" fillId="30" borderId="90" xfId="47" applyFont="1" applyFill="1" applyBorder="1" applyAlignment="1"/>
    <xf numFmtId="0" fontId="73" fillId="30" borderId="91" xfId="47" applyFont="1" applyFill="1" applyBorder="1" applyAlignment="1"/>
    <xf numFmtId="0" fontId="1" fillId="0" borderId="0" xfId="47" applyFont="1"/>
    <xf numFmtId="0" fontId="73" fillId="0" borderId="93" xfId="47" applyFont="1" applyBorder="1"/>
    <xf numFmtId="0" fontId="73" fillId="0" borderId="95" xfId="47" applyFont="1" applyBorder="1"/>
    <xf numFmtId="0" fontId="73" fillId="30" borderId="92" xfId="47" applyFont="1" applyFill="1" applyBorder="1" applyAlignment="1"/>
    <xf numFmtId="0" fontId="73" fillId="30" borderId="93" xfId="47" applyFont="1" applyFill="1" applyBorder="1" applyAlignment="1"/>
    <xf numFmtId="0" fontId="1" fillId="30" borderId="96" xfId="47" applyFont="1" applyFill="1" applyBorder="1"/>
    <xf numFmtId="0" fontId="74" fillId="0" borderId="93" xfId="47" applyFont="1" applyBorder="1"/>
    <xf numFmtId="0" fontId="74" fillId="0" borderId="97" xfId="47" applyFont="1" applyBorder="1"/>
    <xf numFmtId="0" fontId="74" fillId="30" borderId="95" xfId="47" applyFont="1" applyFill="1" applyBorder="1"/>
    <xf numFmtId="0" fontId="73" fillId="0" borderId="99" xfId="47" applyFont="1" applyBorder="1" applyAlignment="1">
      <alignment horizontal="left"/>
    </xf>
    <xf numFmtId="0" fontId="73" fillId="0" borderId="99" xfId="47" applyFont="1" applyBorder="1"/>
    <xf numFmtId="0" fontId="73" fillId="0" borderId="101" xfId="47" applyFont="1" applyBorder="1"/>
    <xf numFmtId="0" fontId="73" fillId="30" borderId="102" xfId="47" applyFont="1" applyFill="1" applyBorder="1" applyAlignment="1">
      <alignment vertical="top"/>
    </xf>
    <xf numFmtId="0" fontId="73" fillId="30" borderId="103" xfId="47" applyFont="1" applyFill="1" applyBorder="1" applyAlignment="1">
      <alignment vertical="top"/>
    </xf>
    <xf numFmtId="0" fontId="73" fillId="30" borderId="104" xfId="47" applyFont="1" applyFill="1" applyBorder="1" applyAlignment="1">
      <alignment vertical="top"/>
    </xf>
    <xf numFmtId="0" fontId="4" fillId="26" borderId="44" xfId="44" applyFont="1" applyFill="1" applyBorder="1" applyProtection="1"/>
    <xf numFmtId="0" fontId="2" fillId="26" borderId="59" xfId="44" applyFill="1" applyBorder="1" applyProtection="1"/>
    <xf numFmtId="0" fontId="2" fillId="26" borderId="82" xfId="44" applyFont="1" applyFill="1" applyBorder="1" applyProtection="1"/>
    <xf numFmtId="0" fontId="8" fillId="26" borderId="0" xfId="47" applyFont="1" applyFill="1" applyBorder="1" applyProtection="1"/>
    <xf numFmtId="0" fontId="1" fillId="0" borderId="0" xfId="47" applyFont="1" applyFill="1" applyBorder="1" applyProtection="1"/>
    <xf numFmtId="0" fontId="2" fillId="26" borderId="37" xfId="44" applyFont="1" applyFill="1" applyBorder="1" applyProtection="1"/>
    <xf numFmtId="0" fontId="75" fillId="33" borderId="85" xfId="47" applyFont="1" applyFill="1" applyBorder="1"/>
    <xf numFmtId="0" fontId="65" fillId="33" borderId="86" xfId="47" applyFont="1" applyFill="1" applyBorder="1"/>
    <xf numFmtId="0" fontId="65" fillId="33" borderId="88" xfId="47" applyFont="1" applyFill="1" applyBorder="1"/>
    <xf numFmtId="0" fontId="61" fillId="0" borderId="0" xfId="47" applyFont="1" applyFill="1" applyBorder="1" applyProtection="1"/>
    <xf numFmtId="0" fontId="70" fillId="30" borderId="105" xfId="47" applyFont="1" applyFill="1" applyBorder="1" applyAlignment="1">
      <alignment horizontal="center" vertical="center" wrapText="1"/>
    </xf>
    <xf numFmtId="0" fontId="70" fillId="30" borderId="106" xfId="47" applyFont="1" applyFill="1" applyBorder="1" applyAlignment="1">
      <alignment horizontal="center" vertical="center"/>
    </xf>
    <xf numFmtId="0" fontId="70" fillId="30" borderId="106" xfId="47" applyFont="1" applyFill="1" applyBorder="1" applyAlignment="1">
      <alignment horizontal="center" vertical="center" wrapText="1"/>
    </xf>
    <xf numFmtId="0" fontId="70" fillId="30" borderId="107" xfId="47" applyFont="1" applyFill="1" applyBorder="1" applyAlignment="1">
      <alignment horizontal="center" vertical="center"/>
    </xf>
    <xf numFmtId="0" fontId="1" fillId="30" borderId="108" xfId="47" applyFill="1" applyBorder="1"/>
    <xf numFmtId="0" fontId="70" fillId="30" borderId="97" xfId="47" applyFont="1" applyFill="1" applyBorder="1" applyAlignment="1">
      <alignment horizontal="center" vertical="center"/>
    </xf>
    <xf numFmtId="0" fontId="1" fillId="30" borderId="109" xfId="47" applyFill="1" applyBorder="1"/>
    <xf numFmtId="0" fontId="1" fillId="30" borderId="93" xfId="47" applyFill="1" applyBorder="1"/>
    <xf numFmtId="0" fontId="1" fillId="30" borderId="94" xfId="47" applyFill="1" applyBorder="1"/>
    <xf numFmtId="0" fontId="70" fillId="30" borderId="110" xfId="47" applyFont="1" applyFill="1" applyBorder="1" applyAlignment="1">
      <alignment horizontal="center" vertical="center" wrapText="1"/>
    </xf>
    <xf numFmtId="0" fontId="36" fillId="0" borderId="0" xfId="47" applyFont="1" applyFill="1" applyBorder="1" applyAlignment="1" applyProtection="1">
      <alignment horizontal="center" vertical="center" wrapText="1"/>
    </xf>
    <xf numFmtId="0" fontId="4" fillId="26" borderId="21" xfId="44" applyFont="1" applyFill="1" applyBorder="1" applyProtection="1"/>
    <xf numFmtId="49" fontId="73" fillId="0" borderId="111" xfId="47" applyNumberFormat="1" applyFont="1" applyBorder="1"/>
    <xf numFmtId="0" fontId="73" fillId="0" borderId="97" xfId="47" applyFont="1" applyBorder="1"/>
    <xf numFmtId="0" fontId="73" fillId="0" borderId="109" xfId="47" applyFont="1" applyBorder="1"/>
    <xf numFmtId="0" fontId="1" fillId="30" borderId="107" xfId="47" applyFill="1" applyBorder="1"/>
    <xf numFmtId="0" fontId="1" fillId="30" borderId="112" xfId="47" applyFill="1" applyBorder="1"/>
    <xf numFmtId="168" fontId="73" fillId="30" borderId="97" xfId="47" applyNumberFormat="1" applyFont="1" applyFill="1" applyBorder="1"/>
    <xf numFmtId="4" fontId="73" fillId="0" borderId="97" xfId="47" applyNumberFormat="1" applyFont="1" applyBorder="1"/>
    <xf numFmtId="4" fontId="73" fillId="30" borderId="97" xfId="47" applyNumberFormat="1" applyFont="1" applyFill="1" applyBorder="1"/>
    <xf numFmtId="0" fontId="71" fillId="0" borderId="113" xfId="47" applyFont="1" applyBorder="1"/>
    <xf numFmtId="1" fontId="1" fillId="0" borderId="0" xfId="47" applyNumberFormat="1" applyFill="1" applyBorder="1" applyAlignment="1" applyProtection="1">
      <alignment horizontal="right"/>
    </xf>
    <xf numFmtId="0" fontId="2" fillId="26" borderId="0" xfId="44" applyFill="1" applyBorder="1" applyAlignment="1" applyProtection="1">
      <alignment horizontal="right"/>
    </xf>
    <xf numFmtId="0" fontId="73" fillId="0" borderId="113" xfId="47" applyFont="1" applyBorder="1"/>
    <xf numFmtId="0" fontId="1" fillId="30" borderId="114" xfId="47" applyFill="1" applyBorder="1"/>
    <xf numFmtId="0" fontId="1" fillId="30" borderId="115" xfId="47" applyFill="1" applyBorder="1"/>
    <xf numFmtId="0" fontId="1" fillId="30" borderId="116" xfId="47" applyFill="1" applyBorder="1"/>
    <xf numFmtId="49" fontId="74" fillId="30" borderId="117" xfId="47" applyNumberFormat="1" applyFont="1" applyFill="1" applyBorder="1"/>
    <xf numFmtId="0" fontId="73" fillId="30" borderId="0" xfId="47" applyFont="1" applyFill="1" applyBorder="1"/>
    <xf numFmtId="0" fontId="1" fillId="30" borderId="0" xfId="47" applyFill="1" applyBorder="1"/>
    <xf numFmtId="168" fontId="74" fillId="30" borderId="0" xfId="47" applyNumberFormat="1" applyFont="1" applyFill="1" applyBorder="1"/>
    <xf numFmtId="0" fontId="73" fillId="30" borderId="108" xfId="47" applyFont="1" applyFill="1" applyBorder="1"/>
    <xf numFmtId="4" fontId="74" fillId="30" borderId="108" xfId="47" applyNumberFormat="1" applyFont="1" applyFill="1" applyBorder="1"/>
    <xf numFmtId="0" fontId="73" fillId="30" borderId="118" xfId="47" applyFont="1" applyFill="1" applyBorder="1"/>
    <xf numFmtId="3" fontId="11" fillId="0" borderId="0" xfId="47" applyNumberFormat="1" applyFont="1" applyFill="1" applyBorder="1" applyProtection="1"/>
    <xf numFmtId="0" fontId="2" fillId="26" borderId="64" xfId="44" applyFill="1" applyBorder="1" applyProtection="1"/>
    <xf numFmtId="49" fontId="74" fillId="30" borderId="119" xfId="47" quotePrefix="1" applyNumberFormat="1" applyFont="1" applyFill="1" applyBorder="1"/>
    <xf numFmtId="0" fontId="73" fillId="30" borderId="28" xfId="47" applyFont="1" applyFill="1" applyBorder="1"/>
    <xf numFmtId="0" fontId="1" fillId="30" borderId="28" xfId="47" applyFill="1" applyBorder="1"/>
    <xf numFmtId="4" fontId="74" fillId="30" borderId="28" xfId="47" applyNumberFormat="1" applyFont="1" applyFill="1" applyBorder="1"/>
    <xf numFmtId="0" fontId="8" fillId="0" borderId="0" xfId="47" applyFont="1" applyFill="1" applyProtection="1"/>
    <xf numFmtId="0" fontId="2" fillId="0" borderId="0" xfId="47" applyFont="1" applyFill="1" applyProtection="1"/>
    <xf numFmtId="49" fontId="74" fillId="30" borderId="98" xfId="47" applyNumberFormat="1" applyFont="1" applyFill="1" applyBorder="1"/>
    <xf numFmtId="0" fontId="73" fillId="30" borderId="99" xfId="47" applyFont="1" applyFill="1" applyBorder="1"/>
    <xf numFmtId="0" fontId="1" fillId="30" borderId="99" xfId="47" applyFill="1" applyBorder="1"/>
    <xf numFmtId="4" fontId="74" fillId="30" borderId="99" xfId="47" applyNumberFormat="1" applyFont="1" applyFill="1" applyBorder="1"/>
    <xf numFmtId="0" fontId="73" fillId="30" borderId="101" xfId="47" applyFont="1" applyFill="1" applyBorder="1"/>
    <xf numFmtId="0" fontId="8" fillId="0" borderId="0" xfId="47" applyFont="1" applyFill="1" applyBorder="1" applyProtection="1"/>
    <xf numFmtId="0" fontId="2" fillId="0" borderId="0" xfId="47" applyFont="1" applyFill="1" applyBorder="1" applyAlignment="1">
      <alignment horizontal="left" vertical="top" wrapText="1"/>
    </xf>
    <xf numFmtId="0" fontId="73" fillId="0" borderId="0" xfId="47" applyFont="1"/>
    <xf numFmtId="0" fontId="4" fillId="0" borderId="0" xfId="47" applyFont="1" applyFill="1" applyBorder="1" applyAlignment="1" applyProtection="1">
      <alignment horizontal="center" vertical="center" wrapText="1"/>
      <protection locked="0"/>
    </xf>
    <xf numFmtId="0" fontId="74" fillId="0" borderId="0" xfId="47" applyFont="1"/>
    <xf numFmtId="0" fontId="2" fillId="0" borderId="0" xfId="47" applyFont="1" applyFill="1" applyBorder="1" applyAlignment="1">
      <alignment horizontal="center"/>
    </xf>
    <xf numFmtId="0" fontId="73" fillId="26" borderId="0" xfId="47" applyFont="1" applyFill="1" applyProtection="1"/>
    <xf numFmtId="0" fontId="73" fillId="26" borderId="0" xfId="47" applyFont="1" applyFill="1" applyProtection="1">
      <protection locked="0"/>
    </xf>
    <xf numFmtId="0" fontId="74" fillId="26" borderId="0" xfId="47" applyFont="1" applyFill="1" applyAlignment="1" applyProtection="1">
      <alignment horizontal="center"/>
    </xf>
    <xf numFmtId="0" fontId="73" fillId="28" borderId="109" xfId="47" applyFont="1" applyFill="1" applyBorder="1" applyAlignment="1" applyProtection="1">
      <alignment horizontal="right"/>
    </xf>
    <xf numFmtId="0" fontId="73" fillId="28" borderId="94" xfId="47" applyFont="1" applyFill="1" applyBorder="1" applyAlignment="1" applyProtection="1">
      <alignment horizontal="right"/>
    </xf>
    <xf numFmtId="3" fontId="73" fillId="26" borderId="97" xfId="47" applyNumberFormat="1" applyFont="1" applyFill="1" applyBorder="1" applyProtection="1"/>
    <xf numFmtId="3" fontId="73" fillId="28" borderId="97" xfId="47" applyNumberFormat="1" applyFont="1" applyFill="1" applyBorder="1" applyAlignment="1" applyProtection="1">
      <alignment horizontal="center"/>
    </xf>
    <xf numFmtId="3" fontId="73" fillId="25" borderId="97" xfId="47" applyNumberFormat="1" applyFont="1" applyFill="1" applyBorder="1" applyProtection="1"/>
    <xf numFmtId="3" fontId="73" fillId="0" borderId="97" xfId="47" applyNumberFormat="1" applyFont="1" applyFill="1" applyBorder="1" applyProtection="1"/>
    <xf numFmtId="0" fontId="1" fillId="26" borderId="0" xfId="47" applyFill="1" applyBorder="1" applyProtection="1"/>
    <xf numFmtId="3" fontId="73" fillId="28" borderId="97" xfId="47" applyNumberFormat="1" applyFont="1" applyFill="1" applyBorder="1" applyProtection="1"/>
    <xf numFmtId="0" fontId="1" fillId="26" borderId="0" xfId="47" applyFill="1" applyBorder="1" applyAlignment="1">
      <alignment horizontal="left" vertical="top" wrapText="1"/>
    </xf>
    <xf numFmtId="2" fontId="4" fillId="28" borderId="97" xfId="47" applyNumberFormat="1" applyFont="1" applyFill="1" applyBorder="1" applyProtection="1"/>
    <xf numFmtId="0" fontId="73" fillId="0" borderId="0" xfId="47" applyFont="1" applyFill="1" applyBorder="1" applyProtection="1"/>
    <xf numFmtId="0" fontId="75" fillId="33" borderId="120" xfId="47" applyFont="1" applyFill="1" applyBorder="1"/>
    <xf numFmtId="0" fontId="75" fillId="33" borderId="121" xfId="47" applyFont="1" applyFill="1" applyBorder="1"/>
    <xf numFmtId="0" fontId="76" fillId="33" borderId="121" xfId="47" applyFont="1" applyFill="1" applyBorder="1"/>
    <xf numFmtId="0" fontId="76" fillId="33" borderId="122" xfId="47" applyFont="1" applyFill="1" applyBorder="1"/>
    <xf numFmtId="0" fontId="1" fillId="0" borderId="0" xfId="47" applyBorder="1"/>
    <xf numFmtId="0" fontId="1" fillId="0" borderId="0" xfId="47" applyFill="1"/>
    <xf numFmtId="0" fontId="73" fillId="0" borderId="117" xfId="47" applyFont="1" applyBorder="1"/>
    <xf numFmtId="0" fontId="73" fillId="0" borderId="0" xfId="47" applyFont="1" applyBorder="1"/>
    <xf numFmtId="0" fontId="1" fillId="0" borderId="118" xfId="47" applyBorder="1"/>
    <xf numFmtId="0" fontId="61" fillId="29" borderId="0" xfId="47" applyFont="1" applyFill="1" applyBorder="1" applyProtection="1"/>
    <xf numFmtId="0" fontId="2" fillId="0" borderId="0" xfId="47" applyFont="1" applyFill="1" applyBorder="1" applyAlignment="1">
      <alignment vertical="top" wrapText="1"/>
    </xf>
    <xf numFmtId="0" fontId="77" fillId="30" borderId="89" xfId="47" applyFont="1" applyFill="1" applyBorder="1"/>
    <xf numFmtId="0" fontId="73" fillId="30" borderId="90" xfId="47" applyFont="1" applyFill="1" applyBorder="1"/>
    <xf numFmtId="0" fontId="1" fillId="30" borderId="90" xfId="47" applyFill="1" applyBorder="1"/>
    <xf numFmtId="0" fontId="1" fillId="30" borderId="123" xfId="47" applyFill="1" applyBorder="1"/>
    <xf numFmtId="0" fontId="4" fillId="0" borderId="0" xfId="47" applyFont="1" applyFill="1" applyAlignment="1">
      <alignment wrapText="1"/>
    </xf>
    <xf numFmtId="0" fontId="70" fillId="30" borderId="108" xfId="47" applyFont="1" applyFill="1" applyBorder="1"/>
    <xf numFmtId="0" fontId="70" fillId="30" borderId="112" xfId="47" applyFont="1" applyFill="1" applyBorder="1"/>
    <xf numFmtId="0" fontId="70" fillId="30" borderId="28" xfId="47" applyFont="1" applyFill="1" applyBorder="1"/>
    <xf numFmtId="0" fontId="70" fillId="30" borderId="97" xfId="47" applyFont="1" applyFill="1" applyBorder="1" applyAlignment="1">
      <alignment horizontal="center" vertical="center" wrapText="1"/>
    </xf>
    <xf numFmtId="3" fontId="73" fillId="0" borderId="97" xfId="47" applyNumberFormat="1" applyFont="1" applyBorder="1"/>
    <xf numFmtId="164" fontId="73" fillId="0" borderId="97" xfId="47" applyNumberFormat="1" applyFont="1" applyBorder="1"/>
    <xf numFmtId="9" fontId="73" fillId="0" borderId="97" xfId="47" applyNumberFormat="1" applyFont="1" applyBorder="1"/>
    <xf numFmtId="2" fontId="1" fillId="0" borderId="0" xfId="47" applyNumberFormat="1" applyBorder="1"/>
    <xf numFmtId="0" fontId="2" fillId="0" borderId="0" xfId="47" applyFont="1" applyFill="1" applyAlignment="1">
      <alignment vertical="top" wrapText="1"/>
    </xf>
    <xf numFmtId="0" fontId="4" fillId="0" borderId="0" xfId="47" applyFont="1" applyFill="1" applyAlignment="1" applyProtection="1">
      <alignment vertical="top" wrapText="1"/>
    </xf>
    <xf numFmtId="0" fontId="2" fillId="0" borderId="0" xfId="47" applyFont="1" applyFill="1" applyAlignment="1">
      <alignment wrapText="1"/>
    </xf>
    <xf numFmtId="0" fontId="73" fillId="30" borderId="103" xfId="47" applyFont="1" applyFill="1" applyBorder="1"/>
    <xf numFmtId="4" fontId="74" fillId="30" borderId="125" xfId="47" applyNumberFormat="1" applyFont="1" applyFill="1" applyBorder="1"/>
    <xf numFmtId="49" fontId="73" fillId="0" borderId="117" xfId="47" applyNumberFormat="1" applyFont="1" applyBorder="1"/>
    <xf numFmtId="0" fontId="73" fillId="0" borderId="118" xfId="47" applyFont="1" applyBorder="1"/>
    <xf numFmtId="0" fontId="74" fillId="30" borderId="90" xfId="47" applyFont="1" applyFill="1" applyBorder="1"/>
    <xf numFmtId="0" fontId="73" fillId="30" borderId="123" xfId="47" applyFont="1" applyFill="1" applyBorder="1"/>
    <xf numFmtId="0" fontId="70" fillId="30" borderId="92" xfId="47" applyFont="1" applyFill="1" applyBorder="1" applyAlignment="1">
      <alignment vertical="center" wrapText="1"/>
    </xf>
    <xf numFmtId="0" fontId="70" fillId="30" borderId="109" xfId="47" applyFont="1" applyFill="1" applyBorder="1" applyAlignment="1">
      <alignment vertical="center" wrapText="1"/>
    </xf>
    <xf numFmtId="0" fontId="1" fillId="30" borderId="93" xfId="47" applyFill="1" applyBorder="1" applyAlignment="1">
      <alignment vertical="center"/>
    </xf>
    <xf numFmtId="0" fontId="73" fillId="30" borderId="93" xfId="47" applyFont="1" applyFill="1" applyBorder="1"/>
    <xf numFmtId="0" fontId="70" fillId="30" borderId="95" xfId="47" applyFont="1" applyFill="1" applyBorder="1" applyAlignment="1">
      <alignment horizontal="center" vertical="center" wrapText="1"/>
    </xf>
    <xf numFmtId="49" fontId="73" fillId="0" borderId="92" xfId="47" applyNumberFormat="1" applyFont="1" applyBorder="1" applyAlignment="1">
      <alignment vertical="center"/>
    </xf>
    <xf numFmtId="0" fontId="1" fillId="0" borderId="109" xfId="47" applyFont="1" applyBorder="1" applyAlignment="1">
      <alignment vertical="center"/>
    </xf>
    <xf numFmtId="0" fontId="1" fillId="0" borderId="93" xfId="47" applyFont="1" applyBorder="1" applyAlignment="1">
      <alignment vertical="center"/>
    </xf>
    <xf numFmtId="49" fontId="73" fillId="0" borderId="92" xfId="47" applyNumberFormat="1" applyFont="1" applyBorder="1"/>
    <xf numFmtId="0" fontId="2" fillId="0" borderId="0" xfId="47" applyFont="1" applyFill="1" applyAlignment="1" applyProtection="1">
      <alignment vertical="top" wrapText="1"/>
    </xf>
    <xf numFmtId="4" fontId="74" fillId="30" borderId="126" xfId="47" applyNumberFormat="1" applyFont="1" applyFill="1" applyBorder="1"/>
    <xf numFmtId="49" fontId="74" fillId="30" borderId="85" xfId="47" applyNumberFormat="1" applyFont="1" applyFill="1" applyBorder="1"/>
    <xf numFmtId="0" fontId="73" fillId="30" borderId="86" xfId="47" applyFont="1" applyFill="1" applyBorder="1"/>
    <xf numFmtId="4" fontId="74" fillId="30" borderId="86" xfId="47" applyNumberFormat="1" applyFont="1" applyFill="1" applyBorder="1"/>
    <xf numFmtId="0" fontId="73" fillId="30" borderId="88" xfId="47" applyFont="1" applyFill="1" applyBorder="1"/>
    <xf numFmtId="0" fontId="75" fillId="33" borderId="89" xfId="47" applyFont="1" applyFill="1" applyBorder="1"/>
    <xf numFmtId="0" fontId="75" fillId="33" borderId="90" xfId="47" applyFont="1" applyFill="1" applyBorder="1"/>
    <xf numFmtId="0" fontId="75" fillId="33" borderId="123" xfId="47" applyFont="1" applyFill="1" applyBorder="1"/>
    <xf numFmtId="0" fontId="2" fillId="0" borderId="0" xfId="47" applyNumberFormat="1" applyFont="1" applyFill="1" applyBorder="1" applyAlignment="1">
      <alignment horizontal="left" vertical="top" wrapText="1"/>
    </xf>
    <xf numFmtId="0" fontId="70" fillId="30" borderId="92" xfId="47" applyFont="1" applyFill="1" applyBorder="1" applyAlignment="1">
      <alignment horizontal="center" vertical="center" wrapText="1"/>
    </xf>
    <xf numFmtId="0" fontId="70" fillId="30" borderId="93" xfId="47" applyFont="1" applyFill="1" applyBorder="1"/>
    <xf numFmtId="0" fontId="4" fillId="28" borderId="67" xfId="47" applyFont="1" applyFill="1" applyBorder="1" applyAlignment="1" applyProtection="1">
      <alignment horizontal="center" vertical="center" wrapText="1"/>
      <protection locked="0"/>
    </xf>
    <xf numFmtId="0" fontId="4" fillId="28" borderId="69" xfId="47" applyFont="1" applyFill="1" applyBorder="1" applyAlignment="1" applyProtection="1">
      <alignment horizontal="center" vertical="center" wrapText="1"/>
      <protection locked="0"/>
    </xf>
    <xf numFmtId="0" fontId="4" fillId="28" borderId="70" xfId="47" applyFont="1" applyFill="1" applyBorder="1" applyAlignment="1" applyProtection="1">
      <alignment horizontal="center" vertical="center" wrapText="1"/>
      <protection locked="0"/>
    </xf>
    <xf numFmtId="0" fontId="4" fillId="28" borderId="67" xfId="47" applyFont="1" applyFill="1" applyBorder="1" applyAlignment="1" applyProtection="1">
      <alignment horizontal="center" wrapText="1"/>
      <protection locked="0"/>
    </xf>
    <xf numFmtId="4" fontId="73" fillId="0" borderId="97" xfId="47" applyNumberFormat="1" applyFont="1" applyFill="1" applyBorder="1"/>
    <xf numFmtId="0" fontId="74" fillId="30" borderId="127" xfId="47" applyFont="1" applyFill="1" applyBorder="1"/>
    <xf numFmtId="4" fontId="74" fillId="30" borderId="106" xfId="47" applyNumberFormat="1" applyFont="1" applyFill="1" applyBorder="1"/>
    <xf numFmtId="0" fontId="73" fillId="30" borderId="128" xfId="47" applyFont="1" applyFill="1" applyBorder="1"/>
    <xf numFmtId="0" fontId="75" fillId="33" borderId="86" xfId="47" applyFont="1" applyFill="1" applyBorder="1"/>
    <xf numFmtId="0" fontId="75" fillId="33" borderId="88" xfId="47" applyFont="1" applyFill="1" applyBorder="1"/>
    <xf numFmtId="0" fontId="70" fillId="30" borderId="94" xfId="47" applyFont="1" applyFill="1" applyBorder="1"/>
    <xf numFmtId="0" fontId="36" fillId="28" borderId="129" xfId="47" applyFont="1" applyFill="1" applyBorder="1" applyAlignment="1" applyProtection="1">
      <alignment horizontal="center" vertical="center" wrapText="1"/>
      <protection locked="0"/>
    </xf>
    <xf numFmtId="0" fontId="4" fillId="28" borderId="49" xfId="47" applyFont="1" applyFill="1" applyBorder="1" applyAlignment="1" applyProtection="1">
      <alignment horizontal="center" vertical="center" wrapText="1"/>
      <protection locked="0"/>
    </xf>
    <xf numFmtId="0" fontId="73" fillId="0" borderId="94" xfId="47" applyFont="1" applyBorder="1"/>
    <xf numFmtId="4" fontId="73" fillId="0" borderId="130" xfId="47" applyNumberFormat="1" applyFont="1" applyBorder="1" applyAlignment="1"/>
    <xf numFmtId="9" fontId="73" fillId="0" borderId="131" xfId="47" applyNumberFormat="1" applyFont="1" applyBorder="1" applyAlignment="1"/>
    <xf numFmtId="4" fontId="73" fillId="0" borderId="97" xfId="47" applyNumberFormat="1" applyFont="1" applyBorder="1" applyAlignment="1"/>
    <xf numFmtId="9" fontId="73" fillId="0" borderId="94" xfId="47" applyNumberFormat="1" applyFont="1" applyBorder="1" applyAlignment="1"/>
    <xf numFmtId="0" fontId="74" fillId="30" borderId="98" xfId="47" applyFont="1" applyFill="1" applyBorder="1"/>
    <xf numFmtId="0" fontId="4" fillId="28" borderId="68" xfId="47" applyFont="1" applyFill="1" applyBorder="1" applyAlignment="1" applyProtection="1">
      <alignment horizontal="center" vertical="center" wrapText="1"/>
      <protection locked="0"/>
    </xf>
    <xf numFmtId="0" fontId="73" fillId="34" borderId="94" xfId="47" applyFont="1" applyFill="1" applyBorder="1"/>
    <xf numFmtId="0" fontId="2" fillId="0" borderId="0" xfId="47" applyNumberFormat="1" applyFont="1" applyFill="1" applyAlignment="1" applyProtection="1">
      <alignment vertical="top" wrapText="1"/>
    </xf>
    <xf numFmtId="4" fontId="74" fillId="30" borderId="137" xfId="47" applyNumberFormat="1" applyFont="1" applyFill="1" applyBorder="1"/>
    <xf numFmtId="49" fontId="73" fillId="0" borderId="0" xfId="47" applyNumberFormat="1" applyFont="1"/>
    <xf numFmtId="0" fontId="73" fillId="33" borderId="86" xfId="47" applyFont="1" applyFill="1" applyBorder="1"/>
    <xf numFmtId="0" fontId="73" fillId="33" borderId="88" xfId="47" applyFont="1" applyFill="1" applyBorder="1"/>
    <xf numFmtId="0" fontId="2" fillId="0" borderId="0" xfId="47" applyFont="1" applyFill="1" applyBorder="1"/>
    <xf numFmtId="0" fontId="74" fillId="30" borderId="98" xfId="47" applyFont="1" applyFill="1" applyBorder="1" applyAlignment="1">
      <alignment vertical="center"/>
    </xf>
    <xf numFmtId="0" fontId="73" fillId="30" borderId="99" xfId="47" applyFont="1" applyFill="1" applyBorder="1" applyAlignment="1">
      <alignment vertical="center"/>
    </xf>
    <xf numFmtId="4" fontId="74" fillId="30" borderId="101" xfId="47" applyNumberFormat="1" applyFont="1" applyFill="1" applyBorder="1" applyAlignment="1">
      <alignment vertical="center"/>
    </xf>
    <xf numFmtId="0" fontId="74" fillId="30" borderId="119" xfId="47" applyFont="1" applyFill="1" applyBorder="1"/>
    <xf numFmtId="0" fontId="74" fillId="30" borderId="28" xfId="47" applyFont="1" applyFill="1" applyBorder="1"/>
    <xf numFmtId="4" fontId="74" fillId="30" borderId="138" xfId="47" applyNumberFormat="1" applyFont="1" applyFill="1" applyBorder="1"/>
    <xf numFmtId="0" fontId="1" fillId="0" borderId="0" xfId="47" applyFont="1" applyBorder="1" applyAlignment="1"/>
    <xf numFmtId="0" fontId="1" fillId="26" borderId="0" xfId="47" applyFill="1" applyProtection="1">
      <protection locked="0"/>
    </xf>
    <xf numFmtId="0" fontId="1" fillId="26" borderId="0" xfId="47" applyFill="1" applyAlignment="1" applyProtection="1">
      <alignment horizontal="center"/>
      <protection locked="0"/>
    </xf>
    <xf numFmtId="0" fontId="74" fillId="30" borderId="92" xfId="47" applyFont="1" applyFill="1" applyBorder="1"/>
    <xf numFmtId="0" fontId="74" fillId="30" borderId="93" xfId="47" applyFont="1" applyFill="1" applyBorder="1"/>
    <xf numFmtId="4" fontId="74" fillId="30" borderId="95" xfId="47" applyNumberFormat="1" applyFont="1" applyFill="1" applyBorder="1"/>
    <xf numFmtId="0" fontId="62" fillId="27" borderId="0" xfId="47" applyFont="1" applyFill="1" applyBorder="1" applyProtection="1">
      <protection locked="0"/>
    </xf>
    <xf numFmtId="0" fontId="1" fillId="26" borderId="0" xfId="47" applyFill="1" applyBorder="1" applyAlignment="1" applyProtection="1">
      <alignment horizontal="right"/>
      <protection locked="0"/>
    </xf>
    <xf numFmtId="14" fontId="1" fillId="29" borderId="12" xfId="47" applyNumberFormat="1" applyFill="1" applyBorder="1" applyProtection="1">
      <protection locked="0"/>
    </xf>
    <xf numFmtId="0" fontId="1" fillId="26" borderId="0" xfId="47" applyFill="1" applyAlignment="1" applyProtection="1">
      <alignment horizontal="right"/>
      <protection locked="0"/>
    </xf>
    <xf numFmtId="0" fontId="1" fillId="0" borderId="75" xfId="47" applyBorder="1"/>
    <xf numFmtId="0" fontId="1" fillId="0" borderId="76" xfId="47" applyBorder="1"/>
    <xf numFmtId="0" fontId="1" fillId="0" borderId="77" xfId="47" applyBorder="1"/>
    <xf numFmtId="0" fontId="1" fillId="26" borderId="0" xfId="47" applyFill="1" applyBorder="1" applyProtection="1">
      <protection locked="0"/>
    </xf>
    <xf numFmtId="0" fontId="2" fillId="0" borderId="0" xfId="47" applyFont="1" applyFill="1" applyBorder="1" applyProtection="1"/>
    <xf numFmtId="0" fontId="1" fillId="0" borderId="78" xfId="47" applyBorder="1"/>
    <xf numFmtId="0" fontId="1" fillId="0" borderId="79" xfId="47" applyBorder="1"/>
    <xf numFmtId="0" fontId="1" fillId="0" borderId="80" xfId="47" applyBorder="1"/>
    <xf numFmtId="0" fontId="74" fillId="30" borderId="99" xfId="47" applyFont="1" applyFill="1" applyBorder="1"/>
    <xf numFmtId="4" fontId="74" fillId="30" borderId="101" xfId="47" applyNumberFormat="1" applyFont="1" applyFill="1" applyBorder="1"/>
    <xf numFmtId="0" fontId="4" fillId="0" borderId="139" xfId="47" applyFont="1" applyBorder="1" applyAlignment="1"/>
    <xf numFmtId="2" fontId="30" fillId="26" borderId="0" xfId="47" applyNumberFormat="1" applyFont="1" applyFill="1" applyBorder="1" applyProtection="1">
      <protection locked="0"/>
    </xf>
    <xf numFmtId="0" fontId="1" fillId="0" borderId="81" xfId="47" applyBorder="1"/>
    <xf numFmtId="0" fontId="1" fillId="0" borderId="74" xfId="47" applyBorder="1"/>
    <xf numFmtId="0" fontId="4" fillId="0" borderId="0" xfId="47" applyNumberFormat="1" applyFont="1" applyFill="1" applyAlignment="1" applyProtection="1">
      <alignment vertical="top" wrapText="1"/>
    </xf>
    <xf numFmtId="0" fontId="70" fillId="30" borderId="92" xfId="47" applyFont="1" applyFill="1" applyBorder="1"/>
    <xf numFmtId="0" fontId="70" fillId="30" borderId="95" xfId="47" applyFont="1" applyFill="1" applyBorder="1" applyAlignment="1">
      <alignment horizontal="center"/>
    </xf>
    <xf numFmtId="0" fontId="73" fillId="0" borderId="92" xfId="47" applyFont="1" applyBorder="1"/>
    <xf numFmtId="4" fontId="73" fillId="0" borderId="95" xfId="47" applyNumberFormat="1" applyFont="1" applyFill="1" applyBorder="1"/>
    <xf numFmtId="0" fontId="73" fillId="30" borderId="100" xfId="47" applyFont="1" applyFill="1" applyBorder="1"/>
    <xf numFmtId="0" fontId="1" fillId="0" borderId="0" xfId="47" applyFill="1" applyBorder="1"/>
    <xf numFmtId="4" fontId="74" fillId="30" borderId="94" xfId="47" applyNumberFormat="1" applyFont="1" applyFill="1" applyBorder="1"/>
    <xf numFmtId="0" fontId="2" fillId="0" borderId="0" xfId="47" applyNumberFormat="1" applyFont="1" applyFill="1" applyBorder="1" applyAlignment="1" applyProtection="1">
      <alignment vertical="top" wrapText="1"/>
    </xf>
    <xf numFmtId="3" fontId="2" fillId="25" borderId="19" xfId="40" applyNumberFormat="1" applyFont="1" applyFill="1" applyBorder="1"/>
    <xf numFmtId="3" fontId="2" fillId="0" borderId="14" xfId="40" applyNumberFormat="1" applyFont="1" applyBorder="1" applyAlignment="1">
      <alignment vertical="top"/>
    </xf>
    <xf numFmtId="4" fontId="7" fillId="24" borderId="12" xfId="40" applyNumberFormat="1" applyFont="1" applyFill="1" applyBorder="1" applyAlignment="1">
      <alignment horizontal="center" vertical="center" wrapText="1"/>
    </xf>
    <xf numFmtId="3" fontId="4" fillId="25" borderId="35" xfId="40" applyNumberFormat="1" applyFont="1" applyFill="1" applyBorder="1"/>
    <xf numFmtId="3" fontId="2" fillId="0" borderId="82" xfId="40" applyNumberFormat="1" applyFont="1" applyBorder="1"/>
    <xf numFmtId="3" fontId="2" fillId="0" borderId="47" xfId="40" applyNumberFormat="1" applyFont="1" applyBorder="1"/>
    <xf numFmtId="3" fontId="2" fillId="0" borderId="64" xfId="40" applyNumberFormat="1" applyFont="1" applyBorder="1"/>
    <xf numFmtId="4" fontId="7" fillId="24" borderId="36" xfId="40" applyNumberFormat="1" applyFont="1" applyFill="1" applyBorder="1" applyAlignment="1"/>
    <xf numFmtId="3" fontId="6" fillId="0" borderId="22" xfId="0" applyNumberFormat="1" applyFont="1" applyBorder="1" applyAlignment="1">
      <alignment horizontal="left"/>
    </xf>
    <xf numFmtId="3" fontId="6" fillId="0" borderId="17" xfId="0" applyNumberFormat="1" applyFont="1" applyBorder="1" applyAlignment="1">
      <alignment horizontal="left"/>
    </xf>
    <xf numFmtId="3" fontId="6" fillId="0" borderId="34" xfId="0" applyNumberFormat="1" applyFont="1" applyBorder="1" applyAlignment="1">
      <alignment horizontal="left"/>
    </xf>
    <xf numFmtId="4" fontId="7" fillId="24" borderId="35" xfId="40" applyNumberFormat="1" applyFont="1" applyFill="1" applyBorder="1" applyAlignment="1">
      <alignment horizontal="center" vertical="center"/>
    </xf>
    <xf numFmtId="4" fontId="7" fillId="24" borderId="46" xfId="40" applyNumberFormat="1" applyFont="1" applyFill="1" applyBorder="1" applyAlignment="1">
      <alignment horizontal="center" vertical="center"/>
    </xf>
    <xf numFmtId="3" fontId="2" fillId="0" borderId="59" xfId="40" applyNumberFormat="1" applyFont="1" applyBorder="1"/>
    <xf numFmtId="3" fontId="2" fillId="0" borderId="71" xfId="40" applyNumberFormat="1" applyFont="1" applyBorder="1"/>
    <xf numFmtId="3" fontId="6" fillId="25" borderId="22" xfId="0" applyNumberFormat="1" applyFont="1" applyFill="1" applyBorder="1" applyAlignment="1">
      <alignment horizontal="left"/>
    </xf>
    <xf numFmtId="3" fontId="6" fillId="25" borderId="20" xfId="0" quotePrefix="1" applyNumberFormat="1" applyFont="1" applyFill="1" applyBorder="1" applyAlignment="1">
      <alignment horizontal="left"/>
    </xf>
    <xf numFmtId="3" fontId="6" fillId="25" borderId="44" xfId="0" applyNumberFormat="1" applyFont="1" applyFill="1" applyBorder="1" applyAlignment="1">
      <alignment horizontal="left"/>
    </xf>
    <xf numFmtId="3" fontId="6" fillId="25" borderId="17" xfId="0" quotePrefix="1" applyNumberFormat="1" applyFont="1" applyFill="1" applyBorder="1" applyAlignment="1">
      <alignment horizontal="left"/>
    </xf>
    <xf numFmtId="3" fontId="2" fillId="25" borderId="21" xfId="0" quotePrefix="1" applyNumberFormat="1" applyFont="1" applyFill="1" applyBorder="1" applyAlignment="1">
      <alignment horizontal="left" vertical="top" wrapText="1"/>
    </xf>
    <xf numFmtId="3" fontId="6" fillId="25" borderId="59" xfId="0" applyNumberFormat="1" applyFont="1" applyFill="1" applyBorder="1" applyAlignment="1">
      <alignment horizontal="left"/>
    </xf>
    <xf numFmtId="3" fontId="6" fillId="25" borderId="82" xfId="0" applyNumberFormat="1" applyFont="1" applyFill="1" applyBorder="1" applyAlignment="1">
      <alignment horizontal="left"/>
    </xf>
    <xf numFmtId="3" fontId="6" fillId="25" borderId="33" xfId="0" quotePrefix="1" applyNumberFormat="1" applyFont="1" applyFill="1" applyBorder="1" applyAlignment="1">
      <alignment horizontal="left"/>
    </xf>
    <xf numFmtId="3" fontId="6" fillId="25" borderId="47" xfId="0" quotePrefix="1" applyNumberFormat="1" applyFont="1" applyFill="1" applyBorder="1" applyAlignment="1">
      <alignment horizontal="left"/>
    </xf>
    <xf numFmtId="4" fontId="4" fillId="25" borderId="46" xfId="40" applyNumberFormat="1" applyFont="1" applyFill="1" applyBorder="1" applyAlignment="1"/>
    <xf numFmtId="3" fontId="6" fillId="25" borderId="31" xfId="0" quotePrefix="1" applyNumberFormat="1" applyFont="1" applyFill="1" applyBorder="1" applyAlignment="1">
      <alignment horizontal="left"/>
    </xf>
    <xf numFmtId="3" fontId="6" fillId="25" borderId="41" xfId="0" quotePrefix="1" applyNumberFormat="1" applyFont="1" applyFill="1" applyBorder="1" applyAlignment="1">
      <alignment horizontal="left"/>
    </xf>
    <xf numFmtId="3" fontId="2" fillId="25" borderId="71" xfId="0" quotePrefix="1" applyNumberFormat="1" applyFont="1" applyFill="1" applyBorder="1" applyAlignment="1">
      <alignment horizontal="left" vertical="top" wrapText="1"/>
    </xf>
    <xf numFmtId="3" fontId="2" fillId="25" borderId="64" xfId="0" quotePrefix="1" applyNumberFormat="1" applyFont="1" applyFill="1" applyBorder="1" applyAlignment="1">
      <alignment horizontal="left" vertical="top" wrapText="1"/>
    </xf>
    <xf numFmtId="4" fontId="7" fillId="24" borderId="46" xfId="40" applyNumberFormat="1" applyFont="1" applyFill="1" applyBorder="1" applyAlignment="1"/>
    <xf numFmtId="4" fontId="7" fillId="24" borderId="35" xfId="40" applyNumberFormat="1" applyFont="1" applyFill="1" applyBorder="1" applyAlignment="1"/>
    <xf numFmtId="3" fontId="2" fillId="30" borderId="23" xfId="40" applyNumberFormat="1" applyFont="1" applyFill="1" applyBorder="1"/>
    <xf numFmtId="3" fontId="2" fillId="30" borderId="10" xfId="40" applyNumberFormat="1" applyFont="1" applyFill="1" applyBorder="1"/>
    <xf numFmtId="3" fontId="2" fillId="30" borderId="30" xfId="40" applyNumberFormat="1" applyFont="1" applyFill="1" applyBorder="1"/>
    <xf numFmtId="3" fontId="4" fillId="30" borderId="12" xfId="40" applyNumberFormat="1" applyFont="1" applyFill="1" applyBorder="1"/>
    <xf numFmtId="4" fontId="7" fillId="24" borderId="12" xfId="40" applyNumberFormat="1" applyFont="1" applyFill="1" applyBorder="1" applyAlignment="1">
      <alignment vertical="center"/>
    </xf>
    <xf numFmtId="0" fontId="5" fillId="25" borderId="50" xfId="0" applyFont="1" applyFill="1" applyBorder="1" applyAlignment="1">
      <alignment horizontal="left" vertical="center"/>
    </xf>
    <xf numFmtId="0" fontId="5" fillId="25" borderId="51" xfId="0" applyFont="1" applyFill="1" applyBorder="1" applyAlignment="1">
      <alignment horizontal="left" vertical="center"/>
    </xf>
    <xf numFmtId="0" fontId="5" fillId="25" borderId="83" xfId="0" applyFont="1" applyFill="1" applyBorder="1" applyAlignment="1">
      <alignment horizontal="left"/>
    </xf>
    <xf numFmtId="0" fontId="22" fillId="0" borderId="50"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50" xfId="0" applyFont="1" applyFill="1" applyBorder="1" applyAlignment="1">
      <alignment horizontal="left" wrapText="1"/>
    </xf>
    <xf numFmtId="0" fontId="22" fillId="0" borderId="33" xfId="0" applyFont="1" applyFill="1" applyBorder="1" applyAlignment="1">
      <alignment horizontal="left" wrapText="1"/>
    </xf>
    <xf numFmtId="0" fontId="22" fillId="0" borderId="51" xfId="0" applyFont="1" applyFill="1" applyBorder="1" applyAlignment="1">
      <alignment horizontal="left" wrapText="1"/>
    </xf>
    <xf numFmtId="0" fontId="0" fillId="0" borderId="28" xfId="0" applyFill="1" applyBorder="1" applyAlignment="1">
      <alignment horizontal="left"/>
    </xf>
    <xf numFmtId="14" fontId="11" fillId="0" borderId="25" xfId="0" applyNumberFormat="1" applyFont="1" applyFill="1" applyBorder="1" applyAlignment="1">
      <alignment horizontal="center"/>
    </xf>
    <xf numFmtId="0" fontId="5" fillId="25" borderId="72" xfId="0" applyFont="1" applyFill="1" applyBorder="1" applyAlignment="1">
      <alignment horizontal="left"/>
    </xf>
    <xf numFmtId="0" fontId="5" fillId="25" borderId="25" xfId="0" applyFont="1" applyFill="1" applyBorder="1" applyAlignment="1">
      <alignment horizontal="left"/>
    </xf>
    <xf numFmtId="0" fontId="5" fillId="25" borderId="50" xfId="0" applyFont="1" applyFill="1" applyBorder="1" applyAlignment="1">
      <alignment horizontal="left"/>
    </xf>
    <xf numFmtId="0" fontId="5" fillId="25" borderId="51" xfId="0" applyFont="1" applyFill="1" applyBorder="1" applyAlignment="1">
      <alignment horizontal="left"/>
    </xf>
    <xf numFmtId="0" fontId="22" fillId="0" borderId="27" xfId="0" applyFont="1" applyFill="1" applyBorder="1" applyAlignment="1">
      <alignment horizontal="left" wrapText="1"/>
    </xf>
    <xf numFmtId="0" fontId="22" fillId="0" borderId="28" xfId="0" applyFont="1" applyFill="1" applyBorder="1" applyAlignment="1">
      <alignment horizontal="left" wrapText="1"/>
    </xf>
    <xf numFmtId="0" fontId="22" fillId="0" borderId="29" xfId="0" applyFont="1" applyFill="1" applyBorder="1" applyAlignment="1">
      <alignment horizontal="left" wrapText="1"/>
    </xf>
    <xf numFmtId="0" fontId="4" fillId="0" borderId="0" xfId="0" applyFont="1" applyAlignment="1">
      <alignment horizontal="center"/>
    </xf>
    <xf numFmtId="0" fontId="11" fillId="30" borderId="21" xfId="44" applyFont="1" applyFill="1" applyBorder="1" applyAlignment="1">
      <alignment horizontal="left" vertical="center" wrapText="1"/>
    </xf>
    <xf numFmtId="0" fontId="11" fillId="30" borderId="37" xfId="44" applyFont="1" applyFill="1" applyBorder="1" applyAlignment="1">
      <alignment horizontal="left" vertical="center" wrapText="1"/>
    </xf>
    <xf numFmtId="0" fontId="66" fillId="0" borderId="36" xfId="44" applyFont="1" applyBorder="1" applyAlignment="1">
      <alignment horizontal="center"/>
    </xf>
    <xf numFmtId="0" fontId="66" fillId="0" borderId="35" xfId="44" applyFont="1" applyBorder="1" applyAlignment="1">
      <alignment horizontal="center"/>
    </xf>
    <xf numFmtId="0" fontId="11" fillId="30" borderId="44" xfId="44" applyFont="1" applyFill="1" applyBorder="1" applyAlignment="1">
      <alignment horizontal="left" vertical="center" wrapText="1"/>
    </xf>
    <xf numFmtId="0" fontId="11" fillId="30" borderId="82" xfId="44" applyFont="1" applyFill="1" applyBorder="1" applyAlignment="1">
      <alignment horizontal="left" vertical="center" wrapText="1"/>
    </xf>
    <xf numFmtId="0" fontId="11" fillId="30" borderId="17" xfId="44" applyFont="1" applyFill="1" applyBorder="1" applyAlignment="1">
      <alignment horizontal="left" vertical="center" wrapText="1"/>
    </xf>
    <xf numFmtId="0" fontId="11" fillId="30" borderId="47" xfId="44" applyFont="1" applyFill="1" applyBorder="1" applyAlignment="1">
      <alignment horizontal="left" vertical="center" wrapText="1"/>
    </xf>
    <xf numFmtId="0" fontId="4" fillId="0" borderId="0" xfId="0" applyFont="1" applyAlignment="1">
      <alignment horizontal="right"/>
    </xf>
    <xf numFmtId="0" fontId="12" fillId="24" borderId="44" xfId="0" applyFont="1" applyFill="1" applyBorder="1" applyAlignment="1">
      <alignment horizontal="left" vertical="center"/>
    </xf>
    <xf numFmtId="0" fontId="0" fillId="24" borderId="82" xfId="0" applyFill="1" applyBorder="1" applyAlignment="1">
      <alignment horizontal="left"/>
    </xf>
    <xf numFmtId="0" fontId="0" fillId="24" borderId="45" xfId="0" applyFill="1" applyBorder="1" applyAlignment="1">
      <alignment horizontal="left"/>
    </xf>
    <xf numFmtId="0" fontId="0" fillId="24" borderId="64" xfId="0" applyFill="1" applyBorder="1" applyAlignment="1">
      <alignment horizontal="left"/>
    </xf>
    <xf numFmtId="4" fontId="7" fillId="24" borderId="43" xfId="40" applyNumberFormat="1" applyFont="1" applyFill="1" applyBorder="1" applyAlignment="1">
      <alignment horizontal="center" vertical="center" wrapText="1"/>
    </xf>
    <xf numFmtId="4" fontId="7" fillId="24" borderId="32" xfId="40" applyNumberFormat="1" applyFont="1" applyFill="1" applyBorder="1" applyAlignment="1">
      <alignment horizontal="center" vertical="center" wrapText="1"/>
    </xf>
    <xf numFmtId="0" fontId="12" fillId="24" borderId="82" xfId="0" applyFont="1" applyFill="1" applyBorder="1" applyAlignment="1">
      <alignment horizontal="left" vertical="center"/>
    </xf>
    <xf numFmtId="0" fontId="12" fillId="24" borderId="45" xfId="0" applyFont="1" applyFill="1" applyBorder="1" applyAlignment="1">
      <alignment horizontal="left" vertical="center"/>
    </xf>
    <xf numFmtId="0" fontId="12" fillId="24" borderId="64" xfId="0" applyFont="1" applyFill="1" applyBorder="1" applyAlignment="1">
      <alignment horizontal="left" vertical="center"/>
    </xf>
    <xf numFmtId="0" fontId="7" fillId="24" borderId="44" xfId="0" applyFont="1" applyFill="1" applyBorder="1" applyAlignment="1">
      <alignment horizontal="left" vertical="center"/>
    </xf>
    <xf numFmtId="0" fontId="6" fillId="24" borderId="82" xfId="0" applyFont="1" applyFill="1" applyBorder="1" applyAlignment="1">
      <alignment horizontal="left"/>
    </xf>
    <xf numFmtId="0" fontId="6" fillId="24" borderId="45" xfId="0" applyFont="1" applyFill="1" applyBorder="1" applyAlignment="1">
      <alignment horizontal="left"/>
    </xf>
    <xf numFmtId="0" fontId="6" fillId="24" borderId="64" xfId="0" applyFont="1" applyFill="1" applyBorder="1" applyAlignment="1">
      <alignment horizontal="left"/>
    </xf>
    <xf numFmtId="0" fontId="39" fillId="24" borderId="44" xfId="0" applyFont="1" applyFill="1" applyBorder="1" applyAlignment="1">
      <alignment horizontal="left" vertical="center"/>
    </xf>
    <xf numFmtId="0" fontId="39" fillId="24" borderId="82" xfId="0" applyFont="1" applyFill="1" applyBorder="1" applyAlignment="1">
      <alignment horizontal="left" vertical="center"/>
    </xf>
    <xf numFmtId="0" fontId="39" fillId="24" borderId="45" xfId="0" applyFont="1" applyFill="1" applyBorder="1" applyAlignment="1">
      <alignment horizontal="left" vertical="center"/>
    </xf>
    <xf numFmtId="0" fontId="39" fillId="24" borderId="64" xfId="0" applyFont="1" applyFill="1" applyBorder="1" applyAlignment="1">
      <alignment horizontal="left" vertical="center"/>
    </xf>
    <xf numFmtId="0" fontId="39" fillId="24" borderId="36" xfId="0" applyFont="1" applyFill="1" applyBorder="1" applyAlignment="1">
      <alignment horizontal="center"/>
    </xf>
    <xf numFmtId="0" fontId="39" fillId="24" borderId="46" xfId="0" applyFont="1" applyFill="1" applyBorder="1" applyAlignment="1">
      <alignment horizontal="center"/>
    </xf>
    <xf numFmtId="0" fontId="39" fillId="24" borderId="35" xfId="0" applyFont="1" applyFill="1" applyBorder="1" applyAlignment="1">
      <alignment horizontal="center"/>
    </xf>
    <xf numFmtId="0" fontId="17" fillId="24" borderId="12" xfId="0" applyFont="1" applyFill="1" applyBorder="1" applyAlignment="1">
      <alignment horizontal="left" vertical="center"/>
    </xf>
    <xf numFmtId="0" fontId="17" fillId="24" borderId="36" xfId="0" applyFont="1" applyFill="1" applyBorder="1" applyAlignment="1">
      <alignment horizontal="left" vertical="center"/>
    </xf>
    <xf numFmtId="0" fontId="17" fillId="24" borderId="35" xfId="0" applyFont="1" applyFill="1" applyBorder="1" applyAlignment="1">
      <alignment horizontal="left" vertical="center"/>
    </xf>
    <xf numFmtId="0" fontId="1" fillId="0" borderId="44" xfId="47" applyFill="1" applyBorder="1" applyAlignment="1">
      <alignment horizontal="center" wrapText="1"/>
    </xf>
    <xf numFmtId="0" fontId="1" fillId="0" borderId="59" xfId="47" applyFill="1" applyBorder="1" applyAlignment="1">
      <alignment horizontal="center" wrapText="1"/>
    </xf>
    <xf numFmtId="0" fontId="1" fillId="0" borderId="82" xfId="47" applyFill="1" applyBorder="1" applyAlignment="1">
      <alignment horizontal="center" wrapText="1"/>
    </xf>
    <xf numFmtId="0" fontId="1" fillId="0" borderId="45" xfId="47" applyFill="1" applyBorder="1" applyAlignment="1">
      <alignment horizontal="center" wrapText="1"/>
    </xf>
    <xf numFmtId="0" fontId="1" fillId="0" borderId="71" xfId="47" applyFill="1" applyBorder="1" applyAlignment="1">
      <alignment horizontal="center" wrapText="1"/>
    </xf>
    <xf numFmtId="0" fontId="1" fillId="0" borderId="64" xfId="47" applyFill="1" applyBorder="1" applyAlignment="1">
      <alignment horizontal="center" wrapText="1"/>
    </xf>
    <xf numFmtId="0" fontId="70" fillId="32" borderId="0" xfId="47" applyFont="1" applyFill="1" applyAlignment="1">
      <alignment horizontal="left" wrapText="1"/>
    </xf>
    <xf numFmtId="0" fontId="75" fillId="33" borderId="85" xfId="47" applyFont="1" applyFill="1" applyBorder="1" applyAlignment="1">
      <alignment horizontal="left"/>
    </xf>
    <xf numFmtId="0" fontId="75" fillId="33" borderId="86" xfId="47" applyFont="1" applyFill="1" applyBorder="1" applyAlignment="1">
      <alignment horizontal="left"/>
    </xf>
    <xf numFmtId="0" fontId="74" fillId="30" borderId="109" xfId="47" applyFont="1" applyFill="1" applyBorder="1" applyAlignment="1">
      <alignment horizontal="left" wrapText="1"/>
    </xf>
    <xf numFmtId="0" fontId="74" fillId="30" borderId="93" xfId="47" applyFont="1" applyFill="1" applyBorder="1" applyAlignment="1">
      <alignment horizontal="left" wrapText="1"/>
    </xf>
    <xf numFmtId="0" fontId="74" fillId="30" borderId="94" xfId="47" applyFont="1" applyFill="1" applyBorder="1" applyAlignment="1">
      <alignment horizontal="left" wrapText="1"/>
    </xf>
    <xf numFmtId="0" fontId="4" fillId="28" borderId="49" xfId="47" applyFont="1" applyFill="1" applyBorder="1" applyAlignment="1" applyProtection="1">
      <alignment horizontal="center" vertical="center" wrapText="1"/>
      <protection locked="0"/>
    </xf>
    <xf numFmtId="0" fontId="4" fillId="28" borderId="68" xfId="47" applyFont="1" applyFill="1" applyBorder="1" applyAlignment="1" applyProtection="1">
      <alignment horizontal="center" vertical="center" wrapText="1"/>
      <protection locked="0"/>
    </xf>
    <xf numFmtId="0" fontId="70" fillId="30" borderId="133" xfId="47" applyFont="1" applyFill="1" applyBorder="1" applyAlignment="1">
      <alignment horizontal="center" vertical="center" wrapText="1"/>
    </xf>
    <xf numFmtId="0" fontId="70" fillId="30" borderId="136" xfId="47" applyFont="1" applyFill="1" applyBorder="1" applyAlignment="1">
      <alignment horizontal="center" vertical="center"/>
    </xf>
    <xf numFmtId="0" fontId="4" fillId="0" borderId="0" xfId="47" applyFont="1" applyBorder="1" applyAlignment="1">
      <alignment horizontal="left" wrapText="1"/>
    </xf>
    <xf numFmtId="0" fontId="70" fillId="30" borderId="105" xfId="47" applyFont="1" applyFill="1" applyBorder="1" applyAlignment="1">
      <alignment horizontal="center" vertical="center" wrapText="1"/>
    </xf>
    <xf numFmtId="0" fontId="70" fillId="30" borderId="124" xfId="47" applyFont="1" applyFill="1" applyBorder="1" applyAlignment="1">
      <alignment horizontal="center" vertical="center" wrapText="1"/>
    </xf>
    <xf numFmtId="0" fontId="70" fillId="30" borderId="107" xfId="47" applyFont="1" applyFill="1" applyBorder="1" applyAlignment="1">
      <alignment horizontal="center" vertical="center" wrapText="1"/>
    </xf>
    <xf numFmtId="0" fontId="70" fillId="30" borderId="108" xfId="47" applyFont="1" applyFill="1" applyBorder="1" applyAlignment="1">
      <alignment horizontal="center" vertical="center" wrapText="1"/>
    </xf>
    <xf numFmtId="0" fontId="70" fillId="30" borderId="27" xfId="47" applyFont="1" applyFill="1" applyBorder="1" applyAlignment="1">
      <alignment horizontal="center" vertical="center" wrapText="1"/>
    </xf>
    <xf numFmtId="0" fontId="70" fillId="30" borderId="28" xfId="47" applyFont="1" applyFill="1" applyBorder="1" applyAlignment="1">
      <alignment horizontal="center" vertical="center" wrapText="1"/>
    </xf>
    <xf numFmtId="0" fontId="70" fillId="30" borderId="132" xfId="47" applyFont="1" applyFill="1" applyBorder="1" applyAlignment="1">
      <alignment horizontal="center" vertical="center"/>
    </xf>
    <xf numFmtId="0" fontId="70" fillId="30" borderId="134" xfId="47" applyFont="1" applyFill="1" applyBorder="1" applyAlignment="1">
      <alignment horizontal="center" vertical="center"/>
    </xf>
    <xf numFmtId="0" fontId="4" fillId="28" borderId="70" xfId="47" applyFont="1" applyFill="1" applyBorder="1" applyAlignment="1" applyProtection="1">
      <alignment horizontal="center" vertical="center" wrapText="1"/>
      <protection locked="0"/>
    </xf>
    <xf numFmtId="0" fontId="4" fillId="28" borderId="135" xfId="47" applyFont="1" applyFill="1" applyBorder="1" applyAlignment="1" applyProtection="1">
      <alignment horizontal="center" vertical="center" wrapText="1"/>
      <protection locked="0"/>
    </xf>
    <xf numFmtId="0" fontId="4" fillId="28" borderId="70" xfId="47" applyFont="1" applyFill="1" applyBorder="1" applyAlignment="1" applyProtection="1">
      <alignment horizontal="center"/>
      <protection locked="0"/>
    </xf>
    <xf numFmtId="0" fontId="4" fillId="28" borderId="73" xfId="47" applyFont="1" applyFill="1" applyBorder="1" applyAlignment="1" applyProtection="1">
      <alignment horizontal="center"/>
      <protection locked="0"/>
    </xf>
    <xf numFmtId="0" fontId="4" fillId="28" borderId="69" xfId="47" applyFont="1" applyFill="1" applyBorder="1" applyAlignment="1" applyProtection="1">
      <alignment horizontal="center" vertical="center" wrapText="1"/>
      <protection locked="0"/>
    </xf>
    <xf numFmtId="0" fontId="70" fillId="30" borderId="109" xfId="47" applyFont="1" applyFill="1" applyBorder="1" applyAlignment="1">
      <alignment vertical="center" wrapText="1"/>
    </xf>
    <xf numFmtId="0" fontId="1" fillId="0" borderId="93" xfId="47" applyBorder="1" applyAlignment="1"/>
    <xf numFmtId="0" fontId="4" fillId="0" borderId="0" xfId="47" applyFont="1" applyFill="1" applyBorder="1" applyAlignment="1">
      <alignment horizontal="left" vertical="top" wrapText="1"/>
    </xf>
    <xf numFmtId="0" fontId="2" fillId="0" borderId="0" xfId="47" applyNumberFormat="1" applyFont="1" applyFill="1" applyBorder="1" applyAlignment="1">
      <alignment horizontal="justify" vertical="top" wrapText="1"/>
    </xf>
    <xf numFmtId="0" fontId="2" fillId="0" borderId="0" xfId="47" applyNumberFormat="1" applyFont="1" applyFill="1" applyBorder="1" applyAlignment="1">
      <alignment horizontal="left" vertical="top" wrapText="1"/>
    </xf>
    <xf numFmtId="0" fontId="4" fillId="0" borderId="0" xfId="47" applyNumberFormat="1" applyFont="1" applyFill="1" applyAlignment="1" applyProtection="1">
      <alignment horizontal="left" vertical="top" wrapText="1"/>
    </xf>
    <xf numFmtId="4" fontId="73" fillId="0" borderId="109" xfId="47" applyNumberFormat="1" applyFont="1" applyBorder="1"/>
    <xf numFmtId="4" fontId="73" fillId="0" borderId="93" xfId="47" applyNumberFormat="1" applyFont="1" applyBorder="1"/>
    <xf numFmtId="4" fontId="73" fillId="0" borderId="94" xfId="47" applyNumberFormat="1" applyFont="1" applyBorder="1"/>
    <xf numFmtId="3" fontId="73" fillId="0" borderId="109" xfId="47" applyNumberFormat="1" applyFont="1" applyBorder="1"/>
    <xf numFmtId="3" fontId="73" fillId="0" borderId="93" xfId="47" applyNumberFormat="1" applyFont="1" applyBorder="1"/>
    <xf numFmtId="0" fontId="71" fillId="0" borderId="0" xfId="47" applyNumberFormat="1" applyFont="1" applyFill="1" applyAlignment="1" applyProtection="1">
      <alignment vertical="top" wrapText="1"/>
    </xf>
    <xf numFmtId="0" fontId="2" fillId="0" borderId="0" xfId="47" applyFont="1" applyFill="1" applyAlignment="1">
      <alignment vertical="top" wrapText="1"/>
    </xf>
    <xf numFmtId="0" fontId="2" fillId="0" borderId="0" xfId="47" applyFont="1" applyFill="1" applyBorder="1" applyAlignment="1">
      <alignment horizontal="left" vertical="top" wrapText="1"/>
    </xf>
    <xf numFmtId="0" fontId="70" fillId="30" borderId="109" xfId="47" applyFont="1" applyFill="1" applyBorder="1" applyAlignment="1">
      <alignment horizontal="center" vertical="center"/>
    </xf>
    <xf numFmtId="0" fontId="70" fillId="30" borderId="93" xfId="47" applyFont="1" applyFill="1" applyBorder="1" applyAlignment="1">
      <alignment horizontal="center" vertical="center"/>
    </xf>
    <xf numFmtId="0" fontId="70" fillId="30" borderId="94" xfId="47" applyFont="1" applyFill="1" applyBorder="1" applyAlignment="1">
      <alignment horizontal="center" vertical="center"/>
    </xf>
    <xf numFmtId="0" fontId="70" fillId="30" borderId="109" xfId="47" applyFont="1" applyFill="1" applyBorder="1" applyAlignment="1">
      <alignment horizontal="center" vertical="center" wrapText="1"/>
    </xf>
    <xf numFmtId="0" fontId="70" fillId="30" borderId="93" xfId="47" applyFont="1" applyFill="1" applyBorder="1" applyAlignment="1">
      <alignment horizontal="center" vertical="center" wrapText="1"/>
    </xf>
    <xf numFmtId="0" fontId="4" fillId="0" borderId="0" xfId="47" applyFont="1" applyFill="1" applyAlignment="1" applyProtection="1">
      <alignment horizontal="left" vertical="top" wrapText="1"/>
    </xf>
    <xf numFmtId="0" fontId="4" fillId="0" borderId="0" xfId="47" applyFont="1" applyFill="1" applyAlignment="1" applyProtection="1">
      <alignment vertical="top" wrapText="1"/>
      <protection locked="0"/>
    </xf>
    <xf numFmtId="0" fontId="2" fillId="0" borderId="0" xfId="47" applyFont="1" applyFill="1" applyAlignment="1">
      <alignment vertical="top"/>
    </xf>
    <xf numFmtId="0" fontId="70" fillId="30" borderId="93" xfId="47" applyFont="1" applyFill="1" applyBorder="1" applyAlignment="1">
      <alignment vertical="center" wrapText="1"/>
    </xf>
    <xf numFmtId="0" fontId="1" fillId="30" borderId="93" xfId="47" applyFill="1" applyBorder="1" applyAlignment="1">
      <alignment vertical="center"/>
    </xf>
    <xf numFmtId="0" fontId="70" fillId="30" borderId="97" xfId="47" applyFont="1" applyFill="1" applyBorder="1" applyAlignment="1">
      <alignment horizontal="center" vertical="center" wrapText="1"/>
    </xf>
    <xf numFmtId="0" fontId="1" fillId="30" borderId="97" xfId="47" applyFill="1" applyBorder="1" applyAlignment="1">
      <alignment horizontal="center" vertical="center"/>
    </xf>
    <xf numFmtId="0" fontId="70" fillId="30" borderId="106" xfId="47" applyFont="1" applyFill="1" applyBorder="1" applyAlignment="1">
      <alignment horizontal="center" vertical="center" wrapText="1"/>
    </xf>
    <xf numFmtId="0" fontId="1" fillId="0" borderId="83" xfId="47" applyBorder="1" applyAlignment="1">
      <alignment horizontal="center" vertical="center" wrapText="1"/>
    </xf>
    <xf numFmtId="0" fontId="1" fillId="0" borderId="83" xfId="47" applyBorder="1" applyAlignment="1">
      <alignment horizontal="center" vertical="center"/>
    </xf>
    <xf numFmtId="0" fontId="70" fillId="30" borderId="97" xfId="47" applyFont="1" applyFill="1" applyBorder="1" applyAlignment="1">
      <alignment horizontal="center" vertical="center"/>
    </xf>
    <xf numFmtId="0" fontId="70" fillId="30" borderId="95" xfId="47" applyFont="1" applyFill="1" applyBorder="1" applyAlignment="1">
      <alignment horizontal="center" vertical="center" wrapText="1"/>
    </xf>
    <xf numFmtId="0" fontId="4" fillId="0" borderId="0" xfId="47" applyFont="1" applyFill="1" applyAlignment="1">
      <alignment horizontal="left" wrapText="1"/>
    </xf>
    <xf numFmtId="0" fontId="2" fillId="0" borderId="0" xfId="47" applyFont="1" applyFill="1" applyAlignment="1">
      <alignment horizontal="left" wrapText="1"/>
    </xf>
    <xf numFmtId="0" fontId="71" fillId="32" borderId="0" xfId="47" applyFont="1" applyFill="1" applyAlignment="1">
      <alignment wrapText="1"/>
    </xf>
    <xf numFmtId="0" fontId="71" fillId="32" borderId="0" xfId="47" applyFont="1" applyFill="1" applyAlignment="1"/>
    <xf numFmtId="0" fontId="1" fillId="26" borderId="0" xfId="47" applyFont="1" applyFill="1" applyAlignment="1" applyProtection="1">
      <alignment horizontal="left" vertical="top" wrapText="1"/>
    </xf>
    <xf numFmtId="0" fontId="1" fillId="26" borderId="0" xfId="47" applyFont="1" applyFill="1" applyAlignment="1" applyProtection="1">
      <alignment horizontal="left" vertical="top"/>
    </xf>
    <xf numFmtId="0" fontId="73" fillId="30" borderId="85" xfId="47" applyFont="1" applyFill="1" applyBorder="1"/>
    <xf numFmtId="0" fontId="73" fillId="30" borderId="86" xfId="47" applyFont="1" applyFill="1" applyBorder="1"/>
    <xf numFmtId="0" fontId="73" fillId="30" borderId="87" xfId="47" applyFont="1" applyFill="1" applyBorder="1"/>
    <xf numFmtId="0" fontId="74" fillId="0" borderId="86" xfId="47" applyFont="1" applyBorder="1" applyAlignment="1">
      <alignment horizontal="center"/>
    </xf>
    <xf numFmtId="0" fontId="74" fillId="0" borderId="88" xfId="47" applyFont="1" applyBorder="1" applyAlignment="1">
      <alignment horizontal="center"/>
    </xf>
    <xf numFmtId="0" fontId="73" fillId="30" borderId="92" xfId="47" applyFont="1" applyFill="1" applyBorder="1"/>
    <xf numFmtId="0" fontId="73" fillId="30" borderId="93" xfId="47" applyFont="1" applyFill="1" applyBorder="1"/>
    <xf numFmtId="0" fontId="73" fillId="30" borderId="94" xfId="47" applyFont="1" applyFill="1" applyBorder="1"/>
    <xf numFmtId="0" fontId="4" fillId="26" borderId="0" xfId="47" applyFont="1" applyFill="1" applyBorder="1" applyAlignment="1" applyProtection="1">
      <alignment horizontal="left" wrapText="1"/>
    </xf>
    <xf numFmtId="0" fontId="73" fillId="30" borderId="98" xfId="47" applyFont="1" applyFill="1" applyBorder="1" applyAlignment="1">
      <alignment wrapText="1"/>
    </xf>
    <xf numFmtId="0" fontId="73" fillId="30" borderId="99" xfId="47" applyFont="1" applyFill="1" applyBorder="1" applyAlignment="1">
      <alignment wrapText="1"/>
    </xf>
    <xf numFmtId="0" fontId="73" fillId="30" borderId="100" xfId="47" applyFont="1" applyFill="1" applyBorder="1" applyAlignment="1">
      <alignment wrapText="1"/>
    </xf>
    <xf numFmtId="0" fontId="74" fillId="0" borderId="99" xfId="47" applyFont="1" applyBorder="1" applyAlignment="1">
      <alignment horizontal="center"/>
    </xf>
    <xf numFmtId="0" fontId="74" fillId="0" borderId="101" xfId="47" applyFont="1" applyBorder="1" applyAlignment="1">
      <alignment horizontal="center"/>
    </xf>
    <xf numFmtId="4" fontId="7" fillId="24" borderId="43" xfId="40" applyNumberFormat="1" applyFont="1" applyFill="1" applyBorder="1" applyAlignment="1">
      <alignment horizontal="center" vertical="center"/>
    </xf>
    <xf numFmtId="4" fontId="7" fillId="24" borderId="32" xfId="40" applyNumberFormat="1" applyFont="1" applyFill="1" applyBorder="1" applyAlignment="1">
      <alignment horizontal="center" vertical="center"/>
    </xf>
    <xf numFmtId="4" fontId="7" fillId="24" borderId="43" xfId="40" applyNumberFormat="1" applyFont="1" applyFill="1" applyBorder="1" applyAlignment="1">
      <alignment horizontal="left" vertical="center"/>
    </xf>
    <xf numFmtId="4" fontId="7" fillId="24" borderId="32" xfId="40" applyNumberFormat="1" applyFont="1" applyFill="1" applyBorder="1" applyAlignment="1">
      <alignment horizontal="left" vertical="center"/>
    </xf>
    <xf numFmtId="0" fontId="7" fillId="24" borderId="43"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32" xfId="0" applyFont="1" applyFill="1" applyBorder="1" applyAlignment="1">
      <alignment horizontal="center" vertical="center"/>
    </xf>
    <xf numFmtId="0" fontId="7" fillId="24" borderId="43" xfId="0" applyFont="1" applyFill="1" applyBorder="1" applyAlignment="1">
      <alignment horizontal="center" vertical="center"/>
    </xf>
    <xf numFmtId="0" fontId="7" fillId="24" borderId="15" xfId="0" applyFont="1" applyFill="1" applyBorder="1" applyAlignment="1">
      <alignment horizontal="center" vertical="center" wrapText="1"/>
    </xf>
    <xf numFmtId="0" fontId="7" fillId="24" borderId="32" xfId="0" applyFont="1" applyFill="1" applyBorder="1" applyAlignment="1">
      <alignment horizontal="center" vertical="center" wrapText="1"/>
    </xf>
    <xf numFmtId="0" fontId="7" fillId="24" borderId="36" xfId="0" applyFont="1" applyFill="1" applyBorder="1" applyAlignment="1">
      <alignment horizontal="center" vertical="center" wrapText="1"/>
    </xf>
    <xf numFmtId="0" fontId="7" fillId="24" borderId="46" xfId="0" applyFont="1" applyFill="1" applyBorder="1" applyAlignment="1">
      <alignment horizontal="center" vertical="center" wrapText="1"/>
    </xf>
    <xf numFmtId="0" fontId="7" fillId="24" borderId="35" xfId="0" applyFont="1" applyFill="1" applyBorder="1" applyAlignment="1">
      <alignment horizontal="center" vertical="center" wrapText="1"/>
    </xf>
    <xf numFmtId="0" fontId="2" fillId="0" borderId="17" xfId="44" applyFill="1" applyBorder="1" applyAlignment="1">
      <alignment vertical="center" wrapText="1"/>
    </xf>
    <xf numFmtId="0" fontId="11" fillId="0" borderId="21" xfId="44" applyFont="1" applyFill="1" applyBorder="1" applyAlignment="1">
      <alignment horizontal="left" vertical="center" wrapText="1"/>
    </xf>
    <xf numFmtId="0" fontId="2" fillId="0" borderId="41" xfId="44" applyFill="1" applyBorder="1" applyAlignment="1">
      <alignment vertical="center" wrapText="1"/>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xplanatory Text" xfId="29"/>
    <cellStyle name="Good" xfId="30"/>
    <cellStyle name="Heading 1" xfId="31"/>
    <cellStyle name="Heading 2" xfId="32"/>
    <cellStyle name="Heading 3" xfId="33"/>
    <cellStyle name="Heading 4" xfId="34"/>
    <cellStyle name="Hyperlink 2" xfId="45"/>
    <cellStyle name="Input" xfId="35"/>
    <cellStyle name="Linked Cell" xfId="36"/>
    <cellStyle name="Neutral" xfId="37" builtinId="28" customBuiltin="1"/>
    <cellStyle name="Neutral 2" xfId="48"/>
    <cellStyle name="Note" xfId="38"/>
    <cellStyle name="Output" xfId="39"/>
    <cellStyle name="Prozent 2" xfId="46"/>
    <cellStyle name="Standard" xfId="0" builtinId="0"/>
    <cellStyle name="Standard 2" xfId="44"/>
    <cellStyle name="Standard 3" xfId="47"/>
    <cellStyle name="Standard_ANL_SP.XLS" xfId="40"/>
    <cellStyle name="Title" xfId="41"/>
    <cellStyle name="Total" xfId="42"/>
    <cellStyle name="Warning Text" xfId="43"/>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123825</xdr:rowOff>
    </xdr:from>
    <xdr:to>
      <xdr:col>1</xdr:col>
      <xdr:colOff>942975</xdr:colOff>
      <xdr:row>6</xdr:row>
      <xdr:rowOff>9525</xdr:rowOff>
    </xdr:to>
    <xdr:pic>
      <xdr:nvPicPr>
        <xdr:cNvPr id="1026" name="Picture 2" descr="comet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23825"/>
          <a:ext cx="18097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8404</xdr:colOff>
      <xdr:row>1</xdr:row>
      <xdr:rowOff>152399</xdr:rowOff>
    </xdr:from>
    <xdr:to>
      <xdr:col>17</xdr:col>
      <xdr:colOff>284629</xdr:colOff>
      <xdr:row>23</xdr:row>
      <xdr:rowOff>145678</xdr:rowOff>
    </xdr:to>
    <xdr:sp macro="" textlink="">
      <xdr:nvSpPr>
        <xdr:cNvPr id="2" name="Textfeld 1"/>
        <xdr:cNvSpPr txBox="1"/>
      </xdr:nvSpPr>
      <xdr:spPr>
        <a:xfrm>
          <a:off x="9062757" y="309281"/>
          <a:ext cx="5610225" cy="3702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Die IST-Kosten der Unternehmenspartner (erbrachte Leistungen lt. Abrechnung bzw. Rechnung) sind auf Partnerebene getrennt nach Personal- und Sachkosten einzutragen. Weiters ist anzugeben, wie hoch der IST-Finanzierungsbeitrag des jeweiligen Unternehmenspartners ist (Cash-Leistungen).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Folgende Spalten sind in den Tabellen zu befüllen:</a:t>
          </a:r>
        </a:p>
        <a:p>
          <a:pPr marL="171450" indent="-171450">
            <a:buFont typeface="Arial" panose="020B0604020202020204" pitchFamily="34" charset="0"/>
            <a:buChar char="•"/>
          </a:pPr>
          <a:r>
            <a:rPr lang="de-AT" sz="1100" b="1">
              <a:solidFill>
                <a:schemeClr val="dk1"/>
              </a:solidFill>
              <a:effectLst/>
              <a:latin typeface="+mn-lt"/>
              <a:ea typeface="+mn-ea"/>
              <a:cs typeface="+mn-cs"/>
            </a:rPr>
            <a:t>Berichtszeitraum:</a:t>
          </a:r>
        </a:p>
        <a:p>
          <a:pPr defTabSz="180000"/>
          <a:r>
            <a:rPr lang="de-AT" sz="1100">
              <a:solidFill>
                <a:schemeClr val="dk1"/>
              </a:solidFill>
              <a:effectLst/>
              <a:latin typeface="+mn-lt"/>
              <a:ea typeface="+mn-ea"/>
              <a:cs typeface="+mn-cs"/>
            </a:rPr>
            <a:t>	1. HJ bzw. 2. HJ – Am Jahresende sind die Kosten des gesamten Förderungs-jahrs abgebildet</a:t>
          </a:r>
        </a:p>
        <a:p>
          <a:pPr marL="171450" indent="-171450">
            <a:buFont typeface="Arial" panose="020B0604020202020204" pitchFamily="34" charset="0"/>
            <a:buChar char="•"/>
          </a:pPr>
          <a:r>
            <a:rPr lang="de-AT" sz="1100" b="1">
              <a:solidFill>
                <a:schemeClr val="dk1"/>
              </a:solidFill>
              <a:effectLst/>
              <a:latin typeface="+mn-lt"/>
              <a:ea typeface="+mn-ea"/>
              <a:cs typeface="+mn-cs"/>
            </a:rPr>
            <a:t>Unternehmenspartner:</a:t>
          </a:r>
        </a:p>
        <a:p>
          <a:pPr defTabSz="180000"/>
          <a:r>
            <a:rPr lang="de-AT" sz="1100">
              <a:solidFill>
                <a:schemeClr val="dk1"/>
              </a:solidFill>
              <a:effectLst/>
              <a:latin typeface="+mn-lt"/>
              <a:ea typeface="+mn-ea"/>
              <a:cs typeface="+mn-cs"/>
            </a:rPr>
            <a:t>	Name des Unternehmenspartners</a:t>
          </a:r>
        </a:p>
        <a:p>
          <a:pPr marL="171450" indent="-171450">
            <a:buFont typeface="Arial" panose="020B0604020202020204" pitchFamily="34" charset="0"/>
            <a:buChar char="•"/>
          </a:pPr>
          <a:r>
            <a:rPr lang="de-AT" sz="1100" b="1">
              <a:solidFill>
                <a:schemeClr val="dk1"/>
              </a:solidFill>
              <a:effectLst/>
              <a:latin typeface="+mn-lt"/>
              <a:ea typeface="+mn-ea"/>
              <a:cs typeface="+mn-cs"/>
            </a:rPr>
            <a:t>Personal-</a:t>
          </a:r>
          <a:r>
            <a:rPr lang="de-AT" sz="1100">
              <a:solidFill>
                <a:schemeClr val="dk1"/>
              </a:solidFill>
              <a:effectLst/>
              <a:latin typeface="+mn-lt"/>
              <a:ea typeface="+mn-ea"/>
              <a:cs typeface="+mn-cs"/>
            </a:rPr>
            <a:t> und </a:t>
          </a:r>
          <a:r>
            <a:rPr lang="de-AT" sz="1100" b="1">
              <a:solidFill>
                <a:schemeClr val="dk1"/>
              </a:solidFill>
              <a:effectLst/>
              <a:latin typeface="+mn-lt"/>
              <a:ea typeface="+mn-ea"/>
              <a:cs typeface="+mn-cs"/>
            </a:rPr>
            <a:t>Sachkosten</a:t>
          </a:r>
          <a:r>
            <a:rPr lang="de-AT" sz="1100">
              <a:solidFill>
                <a:schemeClr val="dk1"/>
              </a:solidFill>
              <a:effectLst/>
              <a:latin typeface="+mn-lt"/>
              <a:ea typeface="+mn-ea"/>
              <a:cs typeface="+mn-cs"/>
            </a:rPr>
            <a:t>:</a:t>
          </a:r>
        </a:p>
        <a:p>
          <a:pPr marL="0" indent="0" defTabSz="180000"/>
          <a:r>
            <a:rPr lang="de-AT" sz="1100">
              <a:solidFill>
                <a:schemeClr val="dk1"/>
              </a:solidFill>
              <a:effectLst/>
              <a:latin typeface="+mn-lt"/>
              <a:ea typeface="+mn-ea"/>
              <a:cs typeface="+mn-cs"/>
            </a:rPr>
            <a:t>	die im Berichtszeitraum angefallenen IST-Kosten (= In-Kind-Leistungen) lt. Abrechnung bzw.</a:t>
          </a:r>
          <a:r>
            <a:rPr lang="de-AT" sz="1100" baseline="0">
              <a:solidFill>
                <a:schemeClr val="dk1"/>
              </a:solidFill>
              <a:effectLst/>
              <a:latin typeface="+mn-lt"/>
              <a:ea typeface="+mn-ea"/>
              <a:cs typeface="+mn-cs"/>
            </a:rPr>
            <a:t> 	Rechnung</a:t>
          </a:r>
        </a:p>
        <a:p>
          <a:pPr marL="0" indent="0" defTabSz="180000"/>
          <a:endParaRPr lang="de-AT" sz="1100">
            <a:solidFill>
              <a:schemeClr val="dk1"/>
            </a:solidFill>
            <a:effectLst/>
            <a:latin typeface="+mn-lt"/>
            <a:ea typeface="+mn-ea"/>
            <a:cs typeface="+mn-cs"/>
          </a:endParaRPr>
        </a:p>
        <a:p>
          <a:pPr marL="171450" indent="-171450">
            <a:buFont typeface="Arial" panose="020B0604020202020204" pitchFamily="34" charset="0"/>
            <a:buChar char="•"/>
          </a:pPr>
          <a:r>
            <a:rPr lang="de-AT" sz="1100" b="1">
              <a:solidFill>
                <a:schemeClr val="dk1"/>
              </a:solidFill>
              <a:effectLst/>
              <a:latin typeface="+mn-lt"/>
              <a:ea typeface="+mn-ea"/>
              <a:cs typeface="+mn-cs"/>
            </a:rPr>
            <a:t>Cash-Leistungen:</a:t>
          </a:r>
        </a:p>
        <a:p>
          <a:pPr marL="0" indent="0" defTabSz="180000"/>
          <a:r>
            <a:rPr lang="de-AT" sz="1100">
              <a:solidFill>
                <a:schemeClr val="dk1"/>
              </a:solidFill>
              <a:effectLst/>
              <a:latin typeface="+mn-lt"/>
              <a:ea typeface="+mn-ea"/>
              <a:cs typeface="+mn-cs"/>
            </a:rPr>
            <a:t>	IST-Cash-Leistungen, die als Finanzierungsbeitrag eingebracht wurden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Die abgerechneten In-Kind-Leistungen müssen den angegebenen Kosten entsprechen. </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Alle Abweichungen gegenüber dem Budget sind im </a:t>
          </a:r>
          <a:r>
            <a:rPr lang="de-AT" sz="1100" b="1">
              <a:solidFill>
                <a:schemeClr val="dk1"/>
              </a:solidFill>
              <a:effectLst/>
              <a:latin typeface="+mn-lt"/>
              <a:ea typeface="+mn-ea"/>
              <a:cs typeface="+mn-cs"/>
            </a:rPr>
            <a:t>inhaltlichen Bericht</a:t>
          </a:r>
          <a:r>
            <a:rPr lang="de-AT" sz="1100">
              <a:solidFill>
                <a:schemeClr val="dk1"/>
              </a:solidFill>
              <a:effectLst/>
              <a:latin typeface="+mn-lt"/>
              <a:ea typeface="+mn-ea"/>
              <a:cs typeface="+mn-cs"/>
            </a:rPr>
            <a:t> zu erläutern. </a:t>
          </a:r>
        </a:p>
        <a:p>
          <a:endParaRPr lang="de-A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665631</xdr:colOff>
      <xdr:row>2</xdr:row>
      <xdr:rowOff>11205</xdr:rowOff>
    </xdr:from>
    <xdr:to>
      <xdr:col>9</xdr:col>
      <xdr:colOff>690284</xdr:colOff>
      <xdr:row>11</xdr:row>
      <xdr:rowOff>89647</xdr:rowOff>
    </xdr:to>
    <xdr:sp macro="" textlink="">
      <xdr:nvSpPr>
        <xdr:cNvPr id="2" name="Textfeld 1"/>
        <xdr:cNvSpPr txBox="1"/>
      </xdr:nvSpPr>
      <xdr:spPr>
        <a:xfrm>
          <a:off x="8993843" y="360829"/>
          <a:ext cx="1279712" cy="16741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AT" sz="1100">
              <a:solidFill>
                <a:schemeClr val="dk1"/>
              </a:solidFill>
              <a:effectLst/>
              <a:latin typeface="+mn-lt"/>
              <a:ea typeface="+mn-ea"/>
              <a:cs typeface="+mn-cs"/>
            </a:rPr>
            <a:t>Dieses Tabellenblatt ist im</a:t>
          </a:r>
          <a:r>
            <a:rPr lang="de-AT" sz="1100" baseline="0">
              <a:solidFill>
                <a:schemeClr val="dk1"/>
              </a:solidFill>
              <a:effectLst/>
              <a:latin typeface="+mn-lt"/>
              <a:ea typeface="+mn-ea"/>
              <a:cs typeface="+mn-cs"/>
            </a:rPr>
            <a:t> Rahmen des 1. Halbjahresberichts</a:t>
          </a:r>
          <a:r>
            <a:rPr lang="de-AT" sz="1100">
              <a:solidFill>
                <a:schemeClr val="dk1"/>
              </a:solidFill>
              <a:effectLst/>
              <a:latin typeface="+mn-lt"/>
              <a:ea typeface="+mn-ea"/>
              <a:cs typeface="+mn-cs"/>
            </a:rPr>
            <a:t> zu befüllen und wird über die gesamte Laufzeit nicht verändert. </a:t>
          </a:r>
        </a:p>
        <a:p>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465604</xdr:colOff>
      <xdr:row>1</xdr:row>
      <xdr:rowOff>166968</xdr:rowOff>
    </xdr:from>
    <xdr:to>
      <xdr:col>9</xdr:col>
      <xdr:colOff>385481</xdr:colOff>
      <xdr:row>12</xdr:row>
      <xdr:rowOff>143435</xdr:rowOff>
    </xdr:to>
    <xdr:sp macro="" textlink="">
      <xdr:nvSpPr>
        <xdr:cNvPr id="2" name="Textfeld 1"/>
        <xdr:cNvSpPr txBox="1"/>
      </xdr:nvSpPr>
      <xdr:spPr>
        <a:xfrm>
          <a:off x="8166286" y="337297"/>
          <a:ext cx="1497666" cy="19397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AT" sz="1100">
              <a:solidFill>
                <a:schemeClr val="dk1"/>
              </a:solidFill>
              <a:effectLst/>
              <a:latin typeface="+mn-lt"/>
              <a:ea typeface="+mn-ea"/>
              <a:cs typeface="+mn-cs"/>
            </a:rPr>
            <a:t>Beim Jahresbericht sind die Budgetwerte für das nächste Förderungsjahr einzutragen. Das Budget für das 1. Förderungsjahr  entspricht den Werten des Zentrumsplans für das 1. Förderungsjahr. </a:t>
          </a:r>
        </a:p>
        <a:p>
          <a:endParaRPr lang="de-AT"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203947</xdr:colOff>
      <xdr:row>2</xdr:row>
      <xdr:rowOff>2240</xdr:rowOff>
    </xdr:from>
    <xdr:to>
      <xdr:col>15</xdr:col>
      <xdr:colOff>412376</xdr:colOff>
      <xdr:row>19</xdr:row>
      <xdr:rowOff>78440</xdr:rowOff>
    </xdr:to>
    <xdr:sp macro="" textlink="">
      <xdr:nvSpPr>
        <xdr:cNvPr id="2" name="Textfeld 1"/>
        <xdr:cNvSpPr txBox="1"/>
      </xdr:nvSpPr>
      <xdr:spPr>
        <a:xfrm>
          <a:off x="9874623" y="327211"/>
          <a:ext cx="4780429" cy="322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Die Tabelle „IIa. Kosten“ ist eine Übersicht über die anerkannten IST-Kosten der gesamten Förderungsperiode. In diesem Blatt sind die IST-Werte pro abgeschlossenen Förderungsjahr einzutragen. Im Zuge der jährlichen Prüfungen vor Ort werden allenfalls Korrekturen vorgenommen, welche im nächsten Bericht zu berücksichtigen sind.</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Das Tabellenblatt „IIb. Finanzierung“ ist eine Übersicht über die IST-Finanzierung der gesamten Förderungsperiode. </a:t>
          </a:r>
        </a:p>
        <a:p>
          <a:r>
            <a:rPr lang="de-DE" sz="1100">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DE" sz="1100">
              <a:solidFill>
                <a:schemeClr val="dk1"/>
              </a:solidFill>
              <a:effectLst/>
              <a:latin typeface="+mn-lt"/>
              <a:ea typeface="+mn-ea"/>
              <a:cs typeface="+mn-cs"/>
            </a:rPr>
            <a:t>In der Tabelle „Unternehmen kumuliert seit Beginn“ sind die erbrachten IST-Leistungen der Unternehmenspartner einzutragen. Die Summe "Unternehmen kumuliert seit Beginn" muss mit dem Wert in  der</a:t>
          </a:r>
          <a:r>
            <a:rPr lang="de-DE" sz="1100" baseline="0">
              <a:solidFill>
                <a:schemeClr val="dk1"/>
              </a:solidFill>
              <a:effectLst/>
              <a:latin typeface="+mn-lt"/>
              <a:ea typeface="+mn-ea"/>
              <a:cs typeface="+mn-cs"/>
            </a:rPr>
            <a:t> Tabelle IIb. Finanzierung Zeile </a:t>
          </a:r>
          <a:r>
            <a:rPr lang="de-DE" sz="1100">
              <a:solidFill>
                <a:schemeClr val="dk1"/>
              </a:solidFill>
              <a:effectLst/>
              <a:latin typeface="+mn-lt"/>
              <a:ea typeface="+mn-ea"/>
              <a:cs typeface="+mn-cs"/>
            </a:rPr>
            <a:t>„Unternehmenspartner COMET-Leistungen“ in der Spalte „Zufluss kumuliert seit Beginn“  lübereinstimmen.</a:t>
          </a:r>
          <a:endParaRPr lang="de-AT"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Alle Abweichungen gegenüber dem Zentrumsplan sind im </a:t>
          </a:r>
          <a:r>
            <a:rPr lang="de-AT" sz="1100" b="1">
              <a:solidFill>
                <a:schemeClr val="dk1"/>
              </a:solidFill>
              <a:effectLst/>
              <a:latin typeface="+mn-lt"/>
              <a:ea typeface="+mn-ea"/>
              <a:cs typeface="+mn-cs"/>
            </a:rPr>
            <a:t>inhaltlichen</a:t>
          </a:r>
          <a:r>
            <a:rPr lang="de-AT" sz="1100" b="1" baseline="0">
              <a:solidFill>
                <a:schemeClr val="dk1"/>
              </a:solidFill>
              <a:effectLst/>
              <a:latin typeface="+mn-lt"/>
              <a:ea typeface="+mn-ea"/>
              <a:cs typeface="+mn-cs"/>
            </a:rPr>
            <a:t> Bericht </a:t>
          </a:r>
          <a:r>
            <a:rPr lang="de-AT" sz="1100">
              <a:solidFill>
                <a:schemeClr val="dk1"/>
              </a:solidFill>
              <a:effectLst/>
              <a:latin typeface="+mn-lt"/>
              <a:ea typeface="+mn-ea"/>
              <a:cs typeface="+mn-cs"/>
            </a:rPr>
            <a:t>zu erläutern.</a:t>
          </a:r>
        </a:p>
        <a:p>
          <a:endParaRPr lang="de-AT"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6723</xdr:colOff>
      <xdr:row>3</xdr:row>
      <xdr:rowOff>156881</xdr:rowOff>
    </xdr:from>
    <xdr:to>
      <xdr:col>18</xdr:col>
      <xdr:colOff>547967</xdr:colOff>
      <xdr:row>33</xdr:row>
      <xdr:rowOff>62752</xdr:rowOff>
    </xdr:to>
    <xdr:sp macro="" textlink="">
      <xdr:nvSpPr>
        <xdr:cNvPr id="2" name="Textfeld 1"/>
        <xdr:cNvSpPr txBox="1"/>
      </xdr:nvSpPr>
      <xdr:spPr>
        <a:xfrm>
          <a:off x="10513358" y="533399"/>
          <a:ext cx="5695950" cy="5697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Das Tabellenblatt „III. Kosten_Finanzierung_Jahr“ stellt eine Übersicht über die Kosten und Finanzierung eines Förderungsjahres dar. </a:t>
          </a:r>
        </a:p>
        <a:p>
          <a:r>
            <a:rPr lang="de-AT" sz="1100">
              <a:solidFill>
                <a:schemeClr val="dk1"/>
              </a:solidFill>
              <a:effectLst/>
              <a:latin typeface="+mn-lt"/>
              <a:ea typeface="+mn-ea"/>
              <a:cs typeface="+mn-cs"/>
            </a:rPr>
            <a:t> </a:t>
          </a:r>
        </a:p>
        <a:p>
          <a:r>
            <a:rPr lang="de-AT" sz="1100" b="1">
              <a:solidFill>
                <a:schemeClr val="dk1"/>
              </a:solidFill>
              <a:effectLst/>
              <a:latin typeface="+mn-lt"/>
              <a:ea typeface="+mn-ea"/>
              <a:cs typeface="+mn-cs"/>
            </a:rPr>
            <a:t>Die Werte der Tabellen IIIa. Kosten und IIIb. Finanzierung müssen mit den Werten der Detailtabellenblättern  „1. bis 6.“ übereinstimmen. </a:t>
          </a:r>
          <a:endParaRPr lang="de-AT" sz="1100">
            <a:solidFill>
              <a:schemeClr val="dk1"/>
            </a:solidFill>
            <a:effectLst/>
            <a:latin typeface="+mn-lt"/>
            <a:ea typeface="+mn-ea"/>
            <a:cs typeface="+mn-cs"/>
          </a:endParaRPr>
        </a:p>
        <a:p>
          <a:r>
            <a:rPr lang="de-AT" sz="1100" b="1">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Folgende Spalten sind je nach Berichtszeitpunkt zu befüllen:</a:t>
          </a:r>
        </a:p>
        <a:p>
          <a:pPr marL="171450" indent="-171450">
            <a:buFont typeface="Arial" panose="020B0604020202020204" pitchFamily="34" charset="0"/>
            <a:buChar char="•"/>
          </a:pPr>
          <a:r>
            <a:rPr lang="de-AT" sz="1100" b="1">
              <a:solidFill>
                <a:schemeClr val="dk1"/>
              </a:solidFill>
              <a:effectLst/>
              <a:latin typeface="+mn-lt"/>
              <a:ea typeface="+mn-ea"/>
              <a:cs typeface="+mn-cs"/>
            </a:rPr>
            <a:t>Budget Jahr</a:t>
          </a:r>
          <a:r>
            <a:rPr lang="de-AT" sz="1100" b="1" baseline="0">
              <a:solidFill>
                <a:schemeClr val="dk1"/>
              </a:solidFill>
              <a:effectLst/>
              <a:latin typeface="+mn-lt"/>
              <a:ea typeface="+mn-ea"/>
              <a:cs typeface="+mn-cs"/>
            </a:rPr>
            <a:t>:</a:t>
          </a:r>
          <a:r>
            <a:rPr lang="de-AT" sz="1100" b="1">
              <a:solidFill>
                <a:schemeClr val="dk1"/>
              </a:solidFill>
              <a:effectLst/>
              <a:latin typeface="+mn-lt"/>
              <a:ea typeface="+mn-ea"/>
              <a:cs typeface="+mn-cs"/>
            </a:rPr>
            <a:t> </a:t>
          </a:r>
        </a:p>
        <a:p>
          <a:pPr marL="0" indent="0" defTabSz="180000">
            <a:buFont typeface="Arial" panose="020B0604020202020204" pitchFamily="34" charset="0"/>
            <a:buNone/>
          </a:pPr>
          <a:r>
            <a:rPr lang="de-AT" sz="1100" b="1">
              <a:solidFill>
                <a:schemeClr val="dk1"/>
              </a:solidFill>
              <a:effectLst/>
              <a:latin typeface="+mn-lt"/>
              <a:ea typeface="+mn-ea"/>
              <a:cs typeface="+mn-cs"/>
            </a:rPr>
            <a:t>	Plan</a:t>
          </a:r>
          <a:r>
            <a:rPr lang="de-AT" sz="1100">
              <a:solidFill>
                <a:schemeClr val="dk1"/>
              </a:solidFill>
              <a:effectLst/>
              <a:latin typeface="+mn-lt"/>
              <a:ea typeface="+mn-ea"/>
              <a:cs typeface="+mn-cs"/>
            </a:rPr>
            <a:t>werte (Kosten &amp; Finanzierung) für das jeweils folgende Förderungsjahr </a:t>
          </a:r>
        </a:p>
        <a:p>
          <a:pPr marL="171450" indent="-171450">
            <a:buFont typeface="Arial" panose="020B0604020202020204" pitchFamily="34" charset="0"/>
            <a:buChar char="•"/>
          </a:pPr>
          <a:r>
            <a:rPr lang="de-AT" sz="1100" b="1">
              <a:solidFill>
                <a:schemeClr val="dk1"/>
              </a:solidFill>
              <a:effectLst/>
              <a:latin typeface="+mn-lt"/>
              <a:ea typeface="+mn-ea"/>
              <a:cs typeface="+mn-cs"/>
            </a:rPr>
            <a:t>IST-Halbjahr: </a:t>
          </a:r>
        </a:p>
        <a:p>
          <a:pPr marL="0" indent="0" defTabSz="180000">
            <a:buFont typeface="Arial" panose="020B0604020202020204" pitchFamily="34" charset="0"/>
            <a:buNone/>
          </a:pPr>
          <a:r>
            <a:rPr lang="de-AT" sz="1100" b="1">
              <a:solidFill>
                <a:schemeClr val="dk1"/>
              </a:solidFill>
              <a:effectLst/>
              <a:latin typeface="+mn-lt"/>
              <a:ea typeface="+mn-ea"/>
              <a:cs typeface="+mn-cs"/>
            </a:rPr>
            <a:t>	IST</a:t>
          </a:r>
          <a:r>
            <a:rPr lang="de-AT" sz="1100" b="0" i="0" baseline="0">
              <a:solidFill>
                <a:schemeClr val="dk1"/>
              </a:solidFill>
              <a:effectLst/>
              <a:latin typeface="+mn-lt"/>
              <a:ea typeface="+mn-ea"/>
              <a:cs typeface="+mn-cs"/>
            </a:rPr>
            <a:t>-Werte (Kosten &amp; Finanzierung) zum Halbjahr. Nach Abgabe des Halbjahresberichts 	dürfen die Werte zum Halbjahr nicht mehr geändert werden.</a:t>
          </a:r>
        </a:p>
        <a:p>
          <a:pPr marL="171450" indent="-171450">
            <a:buFont typeface="Arial" panose="020B0604020202020204" pitchFamily="34" charset="0"/>
            <a:buChar char="•"/>
          </a:pPr>
          <a:r>
            <a:rPr lang="de-AT" sz="1100" b="1">
              <a:solidFill>
                <a:schemeClr val="dk1"/>
              </a:solidFill>
              <a:effectLst/>
              <a:latin typeface="+mn-lt"/>
              <a:ea typeface="+mn-ea"/>
              <a:cs typeface="+mn-cs"/>
            </a:rPr>
            <a:t>Vorschau Jahr: </a:t>
          </a:r>
        </a:p>
        <a:p>
          <a:pPr marL="0" indent="0" defTabSz="180000">
            <a:buFont typeface="Arial" panose="020B0604020202020204" pitchFamily="34" charset="0"/>
            <a:buNone/>
          </a:pPr>
          <a:r>
            <a:rPr lang="de-AT" sz="1100" b="1">
              <a:solidFill>
                <a:schemeClr val="dk1"/>
              </a:solidFill>
              <a:effectLst/>
              <a:latin typeface="+mn-lt"/>
              <a:ea typeface="+mn-ea"/>
              <a:cs typeface="+mn-cs"/>
            </a:rPr>
            <a:t>	Vorschau</a:t>
          </a:r>
          <a:r>
            <a:rPr lang="de-AT" sz="1100" b="0" i="0" baseline="0">
              <a:solidFill>
                <a:schemeClr val="dk1"/>
              </a:solidFill>
              <a:effectLst/>
              <a:latin typeface="+mn-lt"/>
              <a:ea typeface="+mn-ea"/>
              <a:cs typeface="+mn-cs"/>
            </a:rPr>
            <a:t>-Werte (Kosten &amp; Finanzierung) des laufenden Förderungsjahres. Bei größeren 	Abweichungen ist die Spalte zum Halbjahresbericht zu befüllen.</a:t>
          </a:r>
        </a:p>
        <a:p>
          <a:pPr marL="171450" indent="-171450">
            <a:buFont typeface="Arial" panose="020B0604020202020204" pitchFamily="34" charset="0"/>
            <a:buChar char="•"/>
          </a:pPr>
          <a:r>
            <a:rPr lang="de-AT" sz="1100" b="1">
              <a:solidFill>
                <a:schemeClr val="dk1"/>
              </a:solidFill>
              <a:effectLst/>
              <a:latin typeface="+mn-lt"/>
              <a:ea typeface="+mn-ea"/>
              <a:cs typeface="+mn-cs"/>
            </a:rPr>
            <a:t>IST-Jahr:</a:t>
          </a:r>
          <a:r>
            <a:rPr lang="de-AT" sz="1100">
              <a:solidFill>
                <a:schemeClr val="dk1"/>
              </a:solidFill>
              <a:effectLst/>
              <a:latin typeface="+mn-lt"/>
              <a:ea typeface="+mn-ea"/>
              <a:cs typeface="+mn-cs"/>
            </a:rPr>
            <a:t> </a:t>
          </a:r>
        </a:p>
        <a:p>
          <a:pPr marL="0" indent="0" defTabSz="180000">
            <a:buFont typeface="Arial" panose="020B0604020202020204" pitchFamily="34" charset="0"/>
            <a:buNone/>
          </a:pPr>
          <a:r>
            <a:rPr lang="de-AT" sz="1100" b="1">
              <a:solidFill>
                <a:schemeClr val="dk1"/>
              </a:solidFill>
              <a:effectLst/>
              <a:latin typeface="+mn-lt"/>
              <a:ea typeface="+mn-ea"/>
              <a:cs typeface="+mn-cs"/>
            </a:rPr>
            <a:t>	IST</a:t>
          </a:r>
          <a:r>
            <a:rPr lang="de-AT" sz="1100" b="0" i="0" baseline="0">
              <a:solidFill>
                <a:schemeClr val="dk1"/>
              </a:solidFill>
              <a:effectLst/>
              <a:latin typeface="+mn-lt"/>
              <a:ea typeface="+mn-ea"/>
              <a:cs typeface="+mn-cs"/>
            </a:rPr>
            <a:t>-Jahreswerte (Kosten &amp; Finanzierung)</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Die Entwicklung und die Abweichungen der Plan-IST-Werte (je Position) sind im </a:t>
          </a:r>
          <a:r>
            <a:rPr lang="de-AT" sz="1100" b="1">
              <a:solidFill>
                <a:schemeClr val="dk1"/>
              </a:solidFill>
              <a:effectLst/>
              <a:latin typeface="+mn-lt"/>
              <a:ea typeface="+mn-ea"/>
              <a:cs typeface="+mn-cs"/>
            </a:rPr>
            <a:t>inhaltlichen</a:t>
          </a:r>
          <a:r>
            <a:rPr lang="de-AT" sz="1100" b="1" baseline="0">
              <a:solidFill>
                <a:schemeClr val="dk1"/>
              </a:solidFill>
              <a:effectLst/>
              <a:latin typeface="+mn-lt"/>
              <a:ea typeface="+mn-ea"/>
              <a:cs typeface="+mn-cs"/>
            </a:rPr>
            <a:t> Bericht </a:t>
          </a:r>
          <a:r>
            <a:rPr lang="de-AT" sz="1100">
              <a:solidFill>
                <a:schemeClr val="dk1"/>
              </a:solidFill>
              <a:effectLst/>
              <a:latin typeface="+mn-lt"/>
              <a:ea typeface="+mn-ea"/>
              <a:cs typeface="+mn-cs"/>
            </a:rPr>
            <a:t>schriftlich zu erläutern.</a:t>
          </a:r>
        </a:p>
        <a:p>
          <a:r>
            <a:rPr lang="de-AT" sz="1100">
              <a:solidFill>
                <a:schemeClr val="dk1"/>
              </a:solidFill>
              <a:effectLst/>
              <a:latin typeface="+mn-lt"/>
              <a:ea typeface="+mn-ea"/>
              <a:cs typeface="+mn-cs"/>
            </a:rPr>
            <a:t>Dabei sind auch der Budgetwert und eine allenfalls notwendige Vorschauanpassung beim Halbjahresbericht (erwartete Änderungen ab +/-10% bei den einzelnen Positionen) zu dokumentieren. Jedenfalls muss ausführlich erläutert und gegebenenfalls durch zusätzliche Unterlagen dokumentiert werden, wenn trotz deutlichem Rückstand zum Halbjahr die ursprünglichen Budgetannahmen aufrecht erhalten bleiben.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Bei zu erwartenden größeren Abweichungen, insbesondere auch im Vergleich zu den Werten im Zentrumsplan, ist die FFG so frühzeitig als möglich zu kontaktieren.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Falls die Finanzierungsquoten von den genehmigten Werten abweichen sind die Maßnahmen und der Zeitplan für das Angleichen der Quoten zu erläutern. Die genehmigten Finanzierungsquoten sind bis zum Ende des Finanzierungszeitraums jedenfalls zu erreichen.</a:t>
          </a:r>
        </a:p>
        <a:p>
          <a:endParaRPr lang="de-AT"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211230</xdr:colOff>
      <xdr:row>2</xdr:row>
      <xdr:rowOff>26335</xdr:rowOff>
    </xdr:from>
    <xdr:to>
      <xdr:col>10</xdr:col>
      <xdr:colOff>510988</xdr:colOff>
      <xdr:row>27</xdr:row>
      <xdr:rowOff>89647</xdr:rowOff>
    </xdr:to>
    <xdr:sp macro="" textlink="">
      <xdr:nvSpPr>
        <xdr:cNvPr id="2" name="Textfeld 1"/>
        <xdr:cNvSpPr txBox="1"/>
      </xdr:nvSpPr>
      <xdr:spPr>
        <a:xfrm>
          <a:off x="9467289" y="340100"/>
          <a:ext cx="2585758" cy="4523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Die angefallenen IST-Sachkosten </a:t>
          </a:r>
          <a:r>
            <a:rPr lang="de-AT" sz="1100" baseline="0">
              <a:solidFill>
                <a:schemeClr val="dk1"/>
              </a:solidFill>
              <a:effectLst/>
              <a:latin typeface="+mn-lt"/>
              <a:ea typeface="+mn-ea"/>
              <a:cs typeface="+mn-cs"/>
            </a:rPr>
            <a:t>des Zentrums im COMET Bereich </a:t>
          </a:r>
          <a:r>
            <a:rPr lang="de-AT" sz="1100">
              <a:solidFill>
                <a:schemeClr val="dk1"/>
              </a:solidFill>
              <a:effectLst/>
              <a:latin typeface="+mn-lt"/>
              <a:ea typeface="+mn-ea"/>
              <a:cs typeface="+mn-cs"/>
            </a:rPr>
            <a:t>sind getrennt nach Materialkosten (Tabelle 2a. Materialkosten) und bezogenen Leistungen (Tabelle 2b. Bezogene Leistungen exkl. Leistungen der Partner) einzutragen.</a:t>
          </a:r>
        </a:p>
        <a:p>
          <a:r>
            <a:rPr lang="de-AT" sz="1100">
              <a:solidFill>
                <a:schemeClr val="dk1"/>
              </a:solidFill>
              <a:effectLst/>
              <a:latin typeface="+mn-lt"/>
              <a:ea typeface="+mn-ea"/>
              <a:cs typeface="+mn-cs"/>
            </a:rPr>
            <a:t>Folgende Spalten sind in den Tabellen zu befüllen:</a:t>
          </a:r>
        </a:p>
        <a:p>
          <a:pPr marL="171450" indent="-171450">
            <a:buFont typeface="Arial" panose="020B0604020202020204" pitchFamily="34" charset="0"/>
            <a:buChar char="•"/>
          </a:pPr>
          <a:r>
            <a:rPr lang="de-AT" sz="1100" b="1">
              <a:solidFill>
                <a:schemeClr val="dk1"/>
              </a:solidFill>
              <a:effectLst/>
              <a:latin typeface="+mn-lt"/>
              <a:ea typeface="+mn-ea"/>
              <a:cs typeface="+mn-cs"/>
            </a:rPr>
            <a:t>Berichtszeitraum: </a:t>
          </a:r>
        </a:p>
        <a:p>
          <a:pPr marL="0" indent="0" defTabSz="180000">
            <a:buFont typeface="Arial" panose="020B0604020202020204" pitchFamily="34" charset="0"/>
            <a:buNone/>
          </a:pPr>
          <a:r>
            <a:rPr lang="de-AT" sz="1100">
              <a:solidFill>
                <a:schemeClr val="dk1"/>
              </a:solidFill>
              <a:effectLst/>
              <a:latin typeface="+mn-lt"/>
              <a:ea typeface="+mn-ea"/>
              <a:cs typeface="+mn-cs"/>
            </a:rPr>
            <a:t>	1. HJ bzw. 2. HJ – Am Jahresende sind 	die Kosten des gesamten 	Förderungsjahrs abgebildet.</a:t>
          </a:r>
        </a:p>
        <a:p>
          <a:pPr marL="171450" indent="-171450">
            <a:buFont typeface="Arial" panose="020B0604020202020204" pitchFamily="34" charset="0"/>
            <a:buChar char="•"/>
          </a:pPr>
          <a:r>
            <a:rPr lang="de-AT" sz="1100" b="1">
              <a:solidFill>
                <a:schemeClr val="dk1"/>
              </a:solidFill>
              <a:effectLst/>
              <a:latin typeface="+mn-lt"/>
              <a:ea typeface="+mn-ea"/>
              <a:cs typeface="+mn-cs"/>
            </a:rPr>
            <a:t>Bezeichnung:</a:t>
          </a:r>
          <a:r>
            <a:rPr lang="de-AT" sz="1100">
              <a:solidFill>
                <a:schemeClr val="dk1"/>
              </a:solidFill>
              <a:effectLst/>
              <a:latin typeface="+mn-lt"/>
              <a:ea typeface="+mn-ea"/>
              <a:cs typeface="+mn-cs"/>
            </a:rPr>
            <a:t>	</a:t>
          </a:r>
        </a:p>
        <a:p>
          <a:pPr marL="0" indent="0" defTabSz="180000">
            <a:buFont typeface="Arial" panose="020B0604020202020204" pitchFamily="34" charset="0"/>
            <a:buNone/>
          </a:pPr>
          <a:r>
            <a:rPr lang="de-AT" sz="1100">
              <a:solidFill>
                <a:schemeClr val="dk1"/>
              </a:solidFill>
              <a:effectLst/>
              <a:latin typeface="+mn-lt"/>
              <a:ea typeface="+mn-ea"/>
              <a:cs typeface="+mn-cs"/>
            </a:rPr>
            <a:t>	Eindeutige </a:t>
          </a:r>
          <a:r>
            <a:rPr lang="de-DE" sz="1100">
              <a:solidFill>
                <a:schemeClr val="dk1"/>
              </a:solidFill>
              <a:effectLst/>
              <a:latin typeface="+mn-lt"/>
              <a:ea typeface="+mn-ea"/>
              <a:cs typeface="+mn-cs"/>
            </a:rPr>
            <a:t>Kurzbezeichnung der Kosten. 	Es können Kostenblöcke gebildet 	werden gemäß den 	Kontenbezeichnungen in der 	Buchhaltung und Angabe der jeweiligen 	Kontonummern lt. 	Wirtschaftsprüfungsbericht. </a:t>
          </a:r>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Alle Abweichungen gegenüber dem Budget sind im </a:t>
          </a:r>
          <a:r>
            <a:rPr lang="de-AT" sz="1100" b="1">
              <a:solidFill>
                <a:schemeClr val="dk1"/>
              </a:solidFill>
              <a:effectLst/>
              <a:latin typeface="+mn-lt"/>
              <a:ea typeface="+mn-ea"/>
              <a:cs typeface="+mn-cs"/>
            </a:rPr>
            <a:t>inhaltlichen Bericht </a:t>
          </a:r>
          <a:r>
            <a:rPr lang="de-AT" sz="1100">
              <a:solidFill>
                <a:schemeClr val="dk1"/>
              </a:solidFill>
              <a:effectLst/>
              <a:latin typeface="+mn-lt"/>
              <a:ea typeface="+mn-ea"/>
              <a:cs typeface="+mn-cs"/>
            </a:rPr>
            <a:t>zu erläutern.</a:t>
          </a:r>
        </a:p>
        <a:p>
          <a:endParaRPr lang="de-AT"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189830</xdr:colOff>
      <xdr:row>3</xdr:row>
      <xdr:rowOff>268941</xdr:rowOff>
    </xdr:from>
    <xdr:to>
      <xdr:col>15</xdr:col>
      <xdr:colOff>29138</xdr:colOff>
      <xdr:row>33</xdr:row>
      <xdr:rowOff>44824</xdr:rowOff>
    </xdr:to>
    <xdr:sp macro="" textlink="">
      <xdr:nvSpPr>
        <xdr:cNvPr id="2" name="Textfeld 1"/>
        <xdr:cNvSpPr txBox="1"/>
      </xdr:nvSpPr>
      <xdr:spPr>
        <a:xfrm>
          <a:off x="9737242" y="784412"/>
          <a:ext cx="7470514" cy="6118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In der Tabelle „3a. Abschreibung der Investitionen, die nicht mit COMET oder anderen Förderungsmitteln finanziert sind“ errechnen sich die förderbaren Abschreibungen COMET wie folgt:</a:t>
          </a:r>
        </a:p>
        <a:p>
          <a:r>
            <a:rPr lang="de-AT" sz="1100">
              <a:solidFill>
                <a:schemeClr val="dk1"/>
              </a:solidFill>
              <a:effectLst/>
              <a:latin typeface="+mn-lt"/>
              <a:ea typeface="+mn-ea"/>
              <a:cs typeface="+mn-cs"/>
            </a:rPr>
            <a:t> </a:t>
          </a:r>
        </a:p>
        <a:p>
          <a:pPr marL="171450" indent="-171450">
            <a:buFont typeface="Arial" panose="020B0604020202020204" pitchFamily="34" charset="0"/>
            <a:buChar char="•"/>
          </a:pPr>
          <a:r>
            <a:rPr lang="de-AT" sz="1100">
              <a:solidFill>
                <a:schemeClr val="dk1"/>
              </a:solidFill>
              <a:effectLst/>
              <a:latin typeface="+mn-lt"/>
              <a:ea typeface="+mn-ea"/>
              <a:cs typeface="+mn-cs"/>
            </a:rPr>
            <a:t>"Abschreibung gesamt": </a:t>
          </a:r>
        </a:p>
        <a:p>
          <a:pPr marL="0" indent="0" defTabSz="180000">
            <a:buFont typeface="Arial" panose="020B0604020202020204" pitchFamily="34" charset="0"/>
            <a:buNone/>
          </a:pPr>
          <a:r>
            <a:rPr lang="de-AT" sz="1100">
              <a:solidFill>
                <a:schemeClr val="dk1"/>
              </a:solidFill>
              <a:effectLst/>
              <a:latin typeface="+mn-lt"/>
              <a:ea typeface="+mn-ea"/>
              <a:cs typeface="+mn-cs"/>
            </a:rPr>
            <a:t>	Wert lt. Buchhaltung bzw. gemäß Wirtschaftsprüfungsbericht</a:t>
          </a:r>
        </a:p>
        <a:p>
          <a:pPr marL="171450" indent="-171450">
            <a:buFont typeface="Arial" panose="020B0604020202020204" pitchFamily="34" charset="0"/>
            <a:buChar char="•"/>
          </a:pPr>
          <a:r>
            <a:rPr lang="de-AT" sz="1100">
              <a:solidFill>
                <a:schemeClr val="dk1"/>
              </a:solidFill>
              <a:effectLst/>
              <a:latin typeface="+mn-lt"/>
              <a:ea typeface="+mn-ea"/>
              <a:cs typeface="+mn-cs"/>
            </a:rPr>
            <a:t>abzüglich "Non-COMET":</a:t>
          </a:r>
        </a:p>
        <a:p>
          <a:pPr marL="0" indent="0" defTabSz="180000">
            <a:buFont typeface="Arial" panose="020B0604020202020204" pitchFamily="34" charset="0"/>
            <a:buNone/>
          </a:pPr>
          <a:r>
            <a:rPr lang="de-AT" sz="1100">
              <a:solidFill>
                <a:schemeClr val="dk1"/>
              </a:solidFill>
              <a:effectLst/>
              <a:latin typeface="+mn-lt"/>
              <a:ea typeface="+mn-ea"/>
              <a:cs typeface="+mn-cs"/>
            </a:rPr>
            <a:t>	Anteil an der gesamten Abschreibung des Zentrums, der direkt bzw. indirekt (gemäß Verrechnungsschlüssel bzw. Nutzung) dem 	Non‑COMET-Bereich zuzurechnen ist. </a:t>
          </a:r>
        </a:p>
        <a:p>
          <a:pPr marL="171450" indent="-171450">
            <a:buFont typeface="Arial" panose="020B0604020202020204" pitchFamily="34" charset="0"/>
            <a:buChar char="•"/>
          </a:pPr>
          <a:r>
            <a:rPr lang="de-AT" sz="1100">
              <a:solidFill>
                <a:schemeClr val="dk1"/>
              </a:solidFill>
              <a:effectLst/>
              <a:latin typeface="+mn-lt"/>
              <a:ea typeface="+mn-ea"/>
              <a:cs typeface="+mn-cs"/>
            </a:rPr>
            <a:t>= "Anteil COMET":</a:t>
          </a:r>
        </a:p>
        <a:p>
          <a:pPr marL="0" indent="0" defTabSz="180000">
            <a:buFont typeface="Arial" panose="020B0604020202020204" pitchFamily="34" charset="0"/>
            <a:buNone/>
          </a:pPr>
          <a:r>
            <a:rPr lang="de-AT" sz="1100">
              <a:solidFill>
                <a:schemeClr val="dk1"/>
              </a:solidFill>
              <a:effectLst/>
              <a:latin typeface="+mn-lt"/>
              <a:ea typeface="+mn-ea"/>
              <a:cs typeface="+mn-cs"/>
            </a:rPr>
            <a:t>	Anteil der gesamten Abschreibung des Zentrums, der dem COMET-Bereich zuzurechnen ist. Dieser Wert ist eine Differenz  aus 	den ersten beiden Positionen. </a:t>
          </a:r>
        </a:p>
        <a:p>
          <a:pPr marL="171450" indent="-171450">
            <a:buFont typeface="Arial" panose="020B0604020202020204" pitchFamily="34" charset="0"/>
            <a:buChar char="•"/>
          </a:pPr>
          <a:r>
            <a:rPr lang="de-AT" sz="1100" b="0" i="0" baseline="0">
              <a:solidFill>
                <a:schemeClr val="dk1"/>
              </a:solidFill>
              <a:effectLst/>
              <a:latin typeface="+mn-lt"/>
              <a:ea typeface="+mn-ea"/>
              <a:cs typeface="+mn-cs"/>
            </a:rPr>
            <a:t>abzüglich</a:t>
          </a:r>
          <a:r>
            <a:rPr lang="de-AT" sz="1100">
              <a:solidFill>
                <a:schemeClr val="dk1"/>
              </a:solidFill>
              <a:effectLst/>
              <a:latin typeface="+mn-lt"/>
              <a:ea typeface="+mn-ea"/>
              <a:cs typeface="+mn-cs"/>
            </a:rPr>
            <a:t> mit "öffentlichen Förderungsmitteln finanziert":</a:t>
          </a:r>
        </a:p>
        <a:p>
          <a:pPr marL="0" indent="0" defTabSz="180000">
            <a:buFont typeface="Arial" panose="020B0604020202020204" pitchFamily="34" charset="0"/>
            <a:buNone/>
          </a:pPr>
          <a:r>
            <a:rPr lang="de-AT" sz="1100">
              <a:solidFill>
                <a:schemeClr val="dk1"/>
              </a:solidFill>
              <a:effectLst/>
              <a:latin typeface="+mn-lt"/>
              <a:ea typeface="+mn-ea"/>
              <a:cs typeface="+mn-cs"/>
            </a:rPr>
            <a:t>	Abschreibungen aus bereits geförderten Investitionen (die nicht aus COMET-Mitteln stammen), die in COMET genutzt werden 	(u.a. vor Start der COMET Förderungsperiode angeschaffte und geförderte Anlagegüter; Anlagegüter, die im Non‑COMET-	Bereich angeschafft wurden und mit Förderungsmitteln finanziert wurden). </a:t>
          </a:r>
        </a:p>
        <a:p>
          <a:pPr marL="171450" indent="-171450">
            <a:buFont typeface="Arial" panose="020B0604020202020204" pitchFamily="34" charset="0"/>
            <a:buChar char="•"/>
          </a:pPr>
          <a:r>
            <a:rPr lang="de-AT" sz="1100" b="0" i="0" baseline="0">
              <a:solidFill>
                <a:schemeClr val="dk1"/>
              </a:solidFill>
              <a:effectLst/>
              <a:latin typeface="+mn-lt"/>
              <a:ea typeface="+mn-ea"/>
              <a:cs typeface="+mn-cs"/>
            </a:rPr>
            <a:t>abzüglich "</a:t>
          </a:r>
          <a:r>
            <a:rPr lang="de-AT" sz="1100">
              <a:solidFill>
                <a:schemeClr val="dk1"/>
              </a:solidFill>
              <a:effectLst/>
              <a:latin typeface="+mn-lt"/>
              <a:ea typeface="+mn-ea"/>
              <a:cs typeface="+mn-cs"/>
            </a:rPr>
            <a:t>Abschreibung aus COMET-finanzierten Investitionen"</a:t>
          </a:r>
        </a:p>
        <a:p>
          <a:pPr marL="0" indent="0" defTabSz="180000">
            <a:buFont typeface="Arial" panose="020B0604020202020204" pitchFamily="34" charset="0"/>
            <a:buNone/>
          </a:pPr>
          <a:r>
            <a:rPr lang="de-AT" sz="1100">
              <a:solidFill>
                <a:schemeClr val="dk1"/>
              </a:solidFill>
              <a:effectLst/>
              <a:latin typeface="+mn-lt"/>
              <a:ea typeface="+mn-ea"/>
              <a:cs typeface="+mn-cs"/>
            </a:rPr>
            <a:t>	Abschreibung einer  mit COMET-Mitteln finanzierten Investition, die im Jahr der Anschaffung zu 100% als förderbare Kosten 	berücksichtigt wird. Höhe der Investition (Aktivierung) ist in Tabelle 5b. anzugeben. </a:t>
          </a:r>
        </a:p>
        <a:p>
          <a:pPr marL="171450" indent="-171450" defTabSz="180000">
            <a:buFont typeface="Arial" panose="020B0604020202020204" pitchFamily="34" charset="0"/>
            <a:buChar char="•"/>
          </a:pPr>
          <a:r>
            <a:rPr lang="de-AT" sz="1100">
              <a:solidFill>
                <a:schemeClr val="dk1"/>
              </a:solidFill>
              <a:effectLst/>
              <a:latin typeface="+mn-lt"/>
              <a:ea typeface="+mn-ea"/>
              <a:cs typeface="+mn-cs"/>
            </a:rPr>
            <a:t>= "Abschreibungen COMET"</a:t>
          </a:r>
        </a:p>
        <a:p>
          <a:pPr marL="0" indent="0" defTabSz="180000">
            <a:buFont typeface="Arial" panose="020B0604020202020204" pitchFamily="34" charset="0"/>
            <a:buNone/>
          </a:pPr>
          <a:r>
            <a:rPr lang="de-AT" sz="1100">
              <a:solidFill>
                <a:schemeClr val="dk1"/>
              </a:solidFill>
              <a:effectLst/>
              <a:latin typeface="+mn-lt"/>
              <a:ea typeface="+mn-ea"/>
              <a:cs typeface="+mn-cs"/>
            </a:rPr>
            <a:t>	Abschreibung (bzw. errechneter Abschreibungsanteil) die in den förderbaren Kosten COMET zu berücksichtigen ist.</a:t>
          </a:r>
        </a:p>
        <a:p>
          <a:r>
            <a:rPr lang="de-DE" sz="1100">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In die Tabelle „3b. Investitionen, die mit COMET vorfinanziert sind“ sind die Investitionen des Berichtszeitraumes (Wert über EUR 7.000 – einzeln, kleine Investitionen – zusammengefasst nach Gruppen) anzuführen,</a:t>
          </a:r>
          <a:r>
            <a:rPr lang="de-AT" sz="1100" baseline="0">
              <a:solidFill>
                <a:schemeClr val="dk1"/>
              </a:solidFill>
              <a:effectLst/>
              <a:latin typeface="+mn-lt"/>
              <a:ea typeface="+mn-ea"/>
              <a:cs typeface="+mn-cs"/>
            </a:rPr>
            <a:t> die im Jahr der Anschaffung zu 100% als förderbare Kosten berücksichtigt werden.</a:t>
          </a:r>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Die Summe „Abschreibungen/Investitionen“ ist in das Tabellenblatt „III. Kosten_Finanzierung_Jahr“ zu übertragen. </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Des Weiteren ist der Buchwert der aus COMET finanzierten Investitionen (lt. Anlagenverzeichnis) anzuführen. Ein verbleibender Buchwert wird am Ende der Förderungsperiode bei den förderbaren Kosten abgezogen.</a:t>
          </a:r>
        </a:p>
        <a:p>
          <a:endParaRPr lang="de-AT" sz="1100"/>
        </a:p>
        <a:p>
          <a:r>
            <a:rPr lang="de-AT" sz="1100"/>
            <a:t>In der Tabelle „3c. Maschinennutzung" kann optional die Verrechnung</a:t>
          </a:r>
          <a:r>
            <a:rPr lang="de-AT" sz="1100" baseline="0"/>
            <a:t> </a:t>
          </a:r>
          <a:r>
            <a:rPr lang="de-AT" sz="1100"/>
            <a:t>der  in COMET  genutzten Maschinen  mittels  Maschinsentstundensatz und  Maschinenstunden dargestellt</a:t>
          </a:r>
          <a:r>
            <a:rPr lang="de-AT" sz="1100" baseline="0"/>
            <a:t> werden.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15240</xdr:colOff>
      <xdr:row>2</xdr:row>
      <xdr:rowOff>180975</xdr:rowOff>
    </xdr:from>
    <xdr:to>
      <xdr:col>11</xdr:col>
      <xdr:colOff>487680</xdr:colOff>
      <xdr:row>19</xdr:row>
      <xdr:rowOff>381000</xdr:rowOff>
    </xdr:to>
    <xdr:sp macro="" textlink="">
      <xdr:nvSpPr>
        <xdr:cNvPr id="2" name="Textfeld 1"/>
        <xdr:cNvSpPr txBox="1"/>
      </xdr:nvSpPr>
      <xdr:spPr>
        <a:xfrm>
          <a:off x="10005060" y="516255"/>
          <a:ext cx="2849880" cy="3469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Die angefallenen IST-Sonstigen Kosten und Erträge des Zentrums im COMET-Bereich sind einzutragen.</a:t>
          </a:r>
        </a:p>
        <a:p>
          <a:r>
            <a:rPr lang="de-AT" sz="1100">
              <a:solidFill>
                <a:schemeClr val="dk1"/>
              </a:solidFill>
              <a:effectLst/>
              <a:latin typeface="+mn-lt"/>
              <a:ea typeface="+mn-ea"/>
              <a:cs typeface="+mn-cs"/>
            </a:rPr>
            <a:t>Folgende Spalten sind in den Tabellen zu befüllen:</a:t>
          </a:r>
        </a:p>
        <a:p>
          <a:pPr marL="171450" indent="-171450">
            <a:buFont typeface="Arial" panose="020B0604020202020204" pitchFamily="34" charset="0"/>
            <a:buChar char="•"/>
          </a:pPr>
          <a:r>
            <a:rPr lang="de-AT" sz="1100" b="1">
              <a:solidFill>
                <a:schemeClr val="dk1"/>
              </a:solidFill>
              <a:effectLst/>
              <a:latin typeface="+mn-lt"/>
              <a:ea typeface="+mn-ea"/>
              <a:cs typeface="+mn-cs"/>
            </a:rPr>
            <a:t>Berichtszeitraum:</a:t>
          </a:r>
        </a:p>
        <a:p>
          <a:pPr defTabSz="180000"/>
          <a:r>
            <a:rPr lang="de-AT" sz="1100">
              <a:solidFill>
                <a:schemeClr val="dk1"/>
              </a:solidFill>
              <a:effectLst/>
              <a:latin typeface="+mn-lt"/>
              <a:ea typeface="+mn-ea"/>
              <a:cs typeface="+mn-cs"/>
            </a:rPr>
            <a:t>	1. HJ bzw. 2. HJ – Am Jahresende sind die 	Kosten des gesamten Förderungsjahrs 	abgebildet.</a:t>
          </a:r>
        </a:p>
        <a:p>
          <a:pPr marL="171450" indent="-171450">
            <a:buFont typeface="Arial" panose="020B0604020202020204" pitchFamily="34" charset="0"/>
            <a:buChar char="•"/>
          </a:pPr>
          <a:r>
            <a:rPr lang="de-AT" sz="1100" b="1">
              <a:solidFill>
                <a:schemeClr val="dk1"/>
              </a:solidFill>
              <a:effectLst/>
              <a:latin typeface="+mn-lt"/>
              <a:ea typeface="+mn-ea"/>
              <a:cs typeface="+mn-cs"/>
            </a:rPr>
            <a:t>Bezeichnung:</a:t>
          </a:r>
        </a:p>
        <a:p>
          <a:pPr marL="0" indent="0" defTabSz="180000"/>
          <a:r>
            <a:rPr lang="de-AT" sz="1100">
              <a:solidFill>
                <a:schemeClr val="dk1"/>
              </a:solidFill>
              <a:effectLst/>
              <a:latin typeface="+mn-lt"/>
              <a:ea typeface="+mn-ea"/>
              <a:cs typeface="+mn-cs"/>
            </a:rPr>
            <a:t>	Eindeutige </a:t>
          </a:r>
          <a:r>
            <a:rPr lang="de-DE" sz="1100">
              <a:solidFill>
                <a:schemeClr val="dk1"/>
              </a:solidFill>
              <a:effectLst/>
              <a:latin typeface="+mn-lt"/>
              <a:ea typeface="+mn-ea"/>
              <a:cs typeface="+mn-cs"/>
            </a:rPr>
            <a:t>Kurzbezeichnung der Kosten. Es 	können Kostenblöcke gebildet werden 	gemäß den Kontenbezeichnungen in der 	Buchhaltung</a:t>
          </a:r>
          <a:r>
            <a:rPr lang="de-DE" sz="1100" baseline="0">
              <a:solidFill>
                <a:schemeClr val="dk1"/>
              </a:solidFill>
              <a:effectLst/>
              <a:latin typeface="+mn-lt"/>
              <a:ea typeface="+mn-ea"/>
              <a:cs typeface="+mn-cs"/>
            </a:rPr>
            <a:t> und Angabe der jeweiligen 	Kontonummer lt. 	Wirtschaftsprüfungsbericht.</a:t>
          </a:r>
          <a:endParaRPr lang="de-AT"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de-AT" sz="1100">
            <a:solidFill>
              <a:schemeClr val="dk1"/>
            </a:solidFill>
            <a:effectLst/>
            <a:latin typeface="+mn-lt"/>
            <a:ea typeface="+mn-ea"/>
            <a:cs typeface="+mn-cs"/>
          </a:endParaRPr>
        </a:p>
        <a:p>
          <a:r>
            <a:rPr lang="de-AT" sz="1100">
              <a:solidFill>
                <a:schemeClr val="dk1"/>
              </a:solidFill>
              <a:effectLst/>
              <a:latin typeface="+mn-lt"/>
              <a:ea typeface="+mn-ea"/>
              <a:cs typeface="+mn-cs"/>
            </a:rPr>
            <a:t>Alle Abweichungen gegenüber dem Budget sind im </a:t>
          </a:r>
          <a:r>
            <a:rPr lang="de-AT" sz="1100" b="1">
              <a:solidFill>
                <a:schemeClr val="dk1"/>
              </a:solidFill>
              <a:effectLst/>
              <a:latin typeface="+mn-lt"/>
              <a:ea typeface="+mn-ea"/>
              <a:cs typeface="+mn-cs"/>
            </a:rPr>
            <a:t>inhaltlichen Bericht </a:t>
          </a:r>
          <a:r>
            <a:rPr lang="de-AT" sz="1100">
              <a:solidFill>
                <a:schemeClr val="dk1"/>
              </a:solidFill>
              <a:effectLst/>
              <a:latin typeface="+mn-lt"/>
              <a:ea typeface="+mn-ea"/>
              <a:cs typeface="+mn-cs"/>
            </a:rPr>
            <a:t>zu erläutern.</a:t>
          </a:r>
        </a:p>
        <a:p>
          <a:endParaRPr lang="de-AT"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20731</xdr:colOff>
      <xdr:row>2</xdr:row>
      <xdr:rowOff>1681</xdr:rowOff>
    </xdr:from>
    <xdr:to>
      <xdr:col>18</xdr:col>
      <xdr:colOff>211231</xdr:colOff>
      <xdr:row>22</xdr:row>
      <xdr:rowOff>152400</xdr:rowOff>
    </xdr:to>
    <xdr:sp macro="" textlink="">
      <xdr:nvSpPr>
        <xdr:cNvPr id="2" name="Textfeld 1"/>
        <xdr:cNvSpPr txBox="1"/>
      </xdr:nvSpPr>
      <xdr:spPr>
        <a:xfrm>
          <a:off x="9577107" y="342340"/>
          <a:ext cx="6501653" cy="3754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Die IST-Kosten der wissenschaftlichen Partner (erbrachte Leistungen + ans Zentrum in Rechnung gestellte Leistungen) sind</a:t>
          </a:r>
          <a:r>
            <a:rPr lang="de-AT" sz="1100" baseline="0">
              <a:solidFill>
                <a:schemeClr val="dk1"/>
              </a:solidFill>
              <a:effectLst/>
              <a:latin typeface="+mn-lt"/>
              <a:ea typeface="+mn-ea"/>
              <a:cs typeface="+mn-cs"/>
            </a:rPr>
            <a:t> </a:t>
          </a:r>
          <a:r>
            <a:rPr lang="de-AT" sz="1100">
              <a:solidFill>
                <a:schemeClr val="dk1"/>
              </a:solidFill>
              <a:effectLst/>
              <a:latin typeface="+mn-lt"/>
              <a:ea typeface="+mn-ea"/>
              <a:cs typeface="+mn-cs"/>
            </a:rPr>
            <a:t>auf Partnerebene getrennt nach Personal- und Sachkosten einzutragen. Weiters ist der IST-Finanzierungsbeitrag des jeweiligen wissenschaftlichen Partners (In-Kind-Leistungen und Cash-Leistungen) anzugeben.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Folgende Spalten sind in den Tabellen zu befüllen:</a:t>
          </a:r>
        </a:p>
        <a:p>
          <a:pPr marL="171450" indent="-171450">
            <a:buFont typeface="Arial" panose="020B0604020202020204" pitchFamily="34" charset="0"/>
            <a:buChar char="•"/>
          </a:pPr>
          <a:r>
            <a:rPr lang="de-AT" sz="1100" b="1">
              <a:solidFill>
                <a:schemeClr val="dk1"/>
              </a:solidFill>
              <a:effectLst/>
              <a:latin typeface="+mn-lt"/>
              <a:ea typeface="+mn-ea"/>
              <a:cs typeface="+mn-cs"/>
            </a:rPr>
            <a:t>Berichtszeitraum: </a:t>
          </a:r>
        </a:p>
        <a:p>
          <a:pPr marL="0" indent="0" defTabSz="180000">
            <a:buFont typeface="Arial" panose="020B0604020202020204" pitchFamily="34" charset="0"/>
            <a:buNone/>
          </a:pPr>
          <a:r>
            <a:rPr lang="de-AT" sz="1100">
              <a:solidFill>
                <a:schemeClr val="dk1"/>
              </a:solidFill>
              <a:effectLst/>
              <a:latin typeface="+mn-lt"/>
              <a:ea typeface="+mn-ea"/>
              <a:cs typeface="+mn-cs"/>
            </a:rPr>
            <a:t>	1. HJ bzw. 2. HJ – Am Jahresende sind die Kosten des gesamten Förderungsjahrs abgebildet</a:t>
          </a:r>
        </a:p>
        <a:p>
          <a:pPr marL="171450" indent="-171450">
            <a:buFont typeface="Arial" panose="020B0604020202020204" pitchFamily="34" charset="0"/>
            <a:buChar char="•"/>
          </a:pPr>
          <a:r>
            <a:rPr lang="de-AT" sz="1100" b="1">
              <a:solidFill>
                <a:schemeClr val="dk1"/>
              </a:solidFill>
              <a:effectLst/>
              <a:latin typeface="+mn-lt"/>
              <a:ea typeface="+mn-ea"/>
              <a:cs typeface="+mn-cs"/>
            </a:rPr>
            <a:t>Wissenschaftlicher Partner: </a:t>
          </a:r>
        </a:p>
        <a:p>
          <a:pPr marL="0" indent="0" defTabSz="180000">
            <a:buFont typeface="Arial" panose="020B0604020202020204" pitchFamily="34" charset="0"/>
            <a:buNone/>
          </a:pPr>
          <a:r>
            <a:rPr lang="de-AT" sz="1100">
              <a:solidFill>
                <a:schemeClr val="dk1"/>
              </a:solidFill>
              <a:effectLst/>
              <a:latin typeface="+mn-lt"/>
              <a:ea typeface="+mn-ea"/>
              <a:cs typeface="+mn-cs"/>
            </a:rPr>
            <a:t>	jeweilige Name des wissenschaftlichen Partner </a:t>
          </a:r>
        </a:p>
        <a:p>
          <a:pPr marL="171450" indent="-171450">
            <a:buFont typeface="Arial" panose="020B0604020202020204" pitchFamily="34" charset="0"/>
            <a:buChar char="•"/>
          </a:pPr>
          <a:r>
            <a:rPr lang="de-AT" sz="1100" b="1">
              <a:solidFill>
                <a:schemeClr val="dk1"/>
              </a:solidFill>
              <a:effectLst/>
              <a:latin typeface="+mn-lt"/>
              <a:ea typeface="+mn-ea"/>
              <a:cs typeface="+mn-cs"/>
            </a:rPr>
            <a:t>Personal-</a:t>
          </a:r>
          <a:r>
            <a:rPr lang="de-AT" sz="1100">
              <a:solidFill>
                <a:schemeClr val="dk1"/>
              </a:solidFill>
              <a:effectLst/>
              <a:latin typeface="+mn-lt"/>
              <a:ea typeface="+mn-ea"/>
              <a:cs typeface="+mn-cs"/>
            </a:rPr>
            <a:t> und </a:t>
          </a:r>
          <a:r>
            <a:rPr lang="de-AT" sz="1100" b="1">
              <a:solidFill>
                <a:schemeClr val="dk1"/>
              </a:solidFill>
              <a:effectLst/>
              <a:latin typeface="+mn-lt"/>
              <a:ea typeface="+mn-ea"/>
              <a:cs typeface="+mn-cs"/>
            </a:rPr>
            <a:t>Sachkosten</a:t>
          </a:r>
          <a:r>
            <a:rPr lang="de-AT" sz="1100">
              <a:solidFill>
                <a:schemeClr val="dk1"/>
              </a:solidFill>
              <a:effectLst/>
              <a:latin typeface="+mn-lt"/>
              <a:ea typeface="+mn-ea"/>
              <a:cs typeface="+mn-cs"/>
            </a:rPr>
            <a:t>: </a:t>
          </a:r>
        </a:p>
        <a:p>
          <a:pPr marL="0" indent="0" defTabSz="180000">
            <a:buFont typeface="Arial" panose="020B0604020202020204" pitchFamily="34" charset="0"/>
            <a:buNone/>
          </a:pPr>
          <a:r>
            <a:rPr lang="de-AT" sz="1100">
              <a:solidFill>
                <a:schemeClr val="dk1"/>
              </a:solidFill>
              <a:effectLst/>
              <a:latin typeface="+mn-lt"/>
              <a:ea typeface="+mn-ea"/>
              <a:cs typeface="+mn-cs"/>
            </a:rPr>
            <a:t>	die im Berichtszeitraum angefallenen IST-Kosten lt. Abrechnung bzw. Rechnung</a:t>
          </a:r>
        </a:p>
        <a:p>
          <a:r>
            <a:rPr lang="de-AT" sz="1100">
              <a:solidFill>
                <a:schemeClr val="dk1"/>
              </a:solidFill>
              <a:effectLst/>
              <a:latin typeface="+mn-lt"/>
              <a:ea typeface="+mn-ea"/>
              <a:cs typeface="+mn-cs"/>
            </a:rPr>
            <a:t> </a:t>
          </a:r>
        </a:p>
        <a:p>
          <a:pPr marL="171450" indent="-171450">
            <a:buFont typeface="Arial" panose="020B0604020202020204" pitchFamily="34" charset="0"/>
            <a:buChar char="•"/>
          </a:pPr>
          <a:r>
            <a:rPr lang="de-AT" sz="1100" b="1">
              <a:solidFill>
                <a:schemeClr val="dk1"/>
              </a:solidFill>
              <a:effectLst/>
              <a:latin typeface="+mn-lt"/>
              <a:ea typeface="+mn-ea"/>
              <a:cs typeface="+mn-cs"/>
            </a:rPr>
            <a:t>In-Kind-Leistungen: </a:t>
          </a:r>
        </a:p>
        <a:p>
          <a:pPr marL="0" indent="0" defTabSz="180000">
            <a:buFont typeface="Arial" panose="020B0604020202020204" pitchFamily="34" charset="0"/>
            <a:buNone/>
          </a:pPr>
          <a:r>
            <a:rPr lang="de-AT" sz="1100">
              <a:solidFill>
                <a:schemeClr val="dk1"/>
              </a:solidFill>
              <a:effectLst/>
              <a:latin typeface="+mn-lt"/>
              <a:ea typeface="+mn-ea"/>
              <a:cs typeface="+mn-cs"/>
            </a:rPr>
            <a:t>	IST-In-Kind-Leistungen je PartnerIn, die lt. Abrechnung bzw. Rechnung</a:t>
          </a:r>
          <a:r>
            <a:rPr lang="de-AT" sz="1100" baseline="0">
              <a:solidFill>
                <a:schemeClr val="dk1"/>
              </a:solidFill>
              <a:effectLst/>
              <a:latin typeface="+mn-lt"/>
              <a:ea typeface="+mn-ea"/>
              <a:cs typeface="+mn-cs"/>
            </a:rPr>
            <a:t> </a:t>
          </a:r>
          <a:r>
            <a:rPr lang="de-AT" sz="1100">
              <a:solidFill>
                <a:schemeClr val="dk1"/>
              </a:solidFill>
              <a:effectLst/>
              <a:latin typeface="+mn-lt"/>
              <a:ea typeface="+mn-ea"/>
              <a:cs typeface="+mn-cs"/>
            </a:rPr>
            <a:t>als Finanzierungsbeitrag eingebracht 	wurden</a:t>
          </a:r>
        </a:p>
        <a:p>
          <a:pPr marL="171450" indent="-171450">
            <a:buFont typeface="Arial" panose="020B0604020202020204" pitchFamily="34" charset="0"/>
            <a:buChar char="•"/>
          </a:pPr>
          <a:r>
            <a:rPr lang="de-AT" sz="1100" b="1">
              <a:solidFill>
                <a:schemeClr val="dk1"/>
              </a:solidFill>
              <a:effectLst/>
              <a:latin typeface="+mn-lt"/>
              <a:ea typeface="+mn-ea"/>
              <a:cs typeface="+mn-cs"/>
            </a:rPr>
            <a:t>Cash-Leistungen:</a:t>
          </a:r>
        </a:p>
        <a:p>
          <a:pPr marL="0" indent="0" defTabSz="180000">
            <a:buFont typeface="Arial" panose="020B0604020202020204" pitchFamily="34" charset="0"/>
            <a:buNone/>
          </a:pPr>
          <a:r>
            <a:rPr lang="de-AT" sz="1100">
              <a:solidFill>
                <a:schemeClr val="dk1"/>
              </a:solidFill>
              <a:effectLst/>
              <a:latin typeface="+mn-lt"/>
              <a:ea typeface="+mn-ea"/>
              <a:cs typeface="+mn-cs"/>
            </a:rPr>
            <a:t>	IST-Cash-Leistungen, die als Finanzierungsbeitrag eingebracht wurden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Alle Abweichungen gegenüber dem Budget sind im </a:t>
          </a:r>
          <a:r>
            <a:rPr lang="de-AT" sz="1100" b="1">
              <a:solidFill>
                <a:schemeClr val="dk1"/>
              </a:solidFill>
              <a:effectLst/>
              <a:latin typeface="+mn-lt"/>
              <a:ea typeface="+mn-ea"/>
              <a:cs typeface="+mn-cs"/>
            </a:rPr>
            <a:t>inhaltlichen</a:t>
          </a:r>
          <a:r>
            <a:rPr lang="de-AT" sz="1100" b="1" baseline="0">
              <a:solidFill>
                <a:schemeClr val="dk1"/>
              </a:solidFill>
              <a:effectLst/>
              <a:latin typeface="+mn-lt"/>
              <a:ea typeface="+mn-ea"/>
              <a:cs typeface="+mn-cs"/>
            </a:rPr>
            <a:t> Bericht </a:t>
          </a:r>
          <a:r>
            <a:rPr lang="de-AT" sz="1100">
              <a:solidFill>
                <a:schemeClr val="dk1"/>
              </a:solidFill>
              <a:effectLst/>
              <a:latin typeface="+mn-lt"/>
              <a:ea typeface="+mn-ea"/>
              <a:cs typeface="+mn-cs"/>
            </a:rPr>
            <a:t>zu erläutern.</a:t>
          </a:r>
        </a:p>
        <a:p>
          <a:endParaRPr lang="de-AT"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s://www.ffg.at/recht-finanzen/kostenleitfaden/version-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6:P42"/>
  <sheetViews>
    <sheetView zoomScaleNormal="100" zoomScaleSheetLayoutView="100" workbookViewId="0">
      <selection activeCell="H18" sqref="H18"/>
    </sheetView>
  </sheetViews>
  <sheetFormatPr baseColWidth="10" defaultRowHeight="12.75" x14ac:dyDescent="0.2"/>
  <cols>
    <col min="1" max="1" width="14.5703125" customWidth="1"/>
    <col min="2" max="2" width="16.7109375" customWidth="1"/>
    <col min="3" max="3" width="4.42578125" customWidth="1"/>
    <col min="4" max="4" width="13.28515625" bestFit="1" customWidth="1"/>
    <col min="5" max="5" width="5.5703125" customWidth="1"/>
    <col min="6" max="6" width="2.28515625" customWidth="1"/>
    <col min="7" max="7" width="4.42578125" customWidth="1"/>
    <col min="8" max="8" width="11.28515625" bestFit="1" customWidth="1"/>
    <col min="9" max="9" width="4.28515625" bestFit="1" customWidth="1"/>
    <col min="10" max="10" width="18" customWidth="1"/>
    <col min="11" max="11" width="5.140625" style="400" customWidth="1"/>
  </cols>
  <sheetData>
    <row r="6" spans="1:11" ht="22.5" customHeight="1" x14ac:dyDescent="0.2"/>
    <row r="7" spans="1:11" ht="3.75" customHeight="1" x14ac:dyDescent="0.2"/>
    <row r="8" spans="1:11" ht="21.75" customHeight="1" x14ac:dyDescent="0.2"/>
    <row r="10" spans="1:11" ht="20.25" x14ac:dyDescent="0.3">
      <c r="A10" s="388" t="s">
        <v>429</v>
      </c>
      <c r="B10" s="389"/>
    </row>
    <row r="11" spans="1:11" ht="19.5" customHeight="1" x14ac:dyDescent="0.25">
      <c r="A11" s="390" t="s">
        <v>433</v>
      </c>
    </row>
    <row r="12" spans="1:11" ht="13.5" thickBot="1" x14ac:dyDescent="0.25"/>
    <row r="13" spans="1:11" s="71" customFormat="1" ht="21" thickBot="1" x14ac:dyDescent="0.35">
      <c r="A13" s="391" t="s">
        <v>268</v>
      </c>
      <c r="B13" s="392"/>
      <c r="C13" s="392"/>
      <c r="D13" s="392"/>
      <c r="E13" s="392"/>
      <c r="F13" s="392"/>
      <c r="G13" s="393"/>
      <c r="H13" s="393"/>
      <c r="I13" s="393"/>
      <c r="J13" s="394"/>
      <c r="K13" s="400"/>
    </row>
    <row r="14" spans="1:11" x14ac:dyDescent="0.2">
      <c r="H14" s="1"/>
    </row>
    <row r="15" spans="1:11" x14ac:dyDescent="0.2">
      <c r="H15" s="1"/>
    </row>
    <row r="20" spans="1:16" ht="34.5" customHeight="1" x14ac:dyDescent="0.2">
      <c r="A20" s="721" t="s">
        <v>231</v>
      </c>
      <c r="B20" s="722"/>
      <c r="C20" s="724" t="s">
        <v>227</v>
      </c>
      <c r="D20" s="725"/>
      <c r="E20" s="725"/>
      <c r="F20" s="725"/>
      <c r="G20" s="725"/>
      <c r="H20" s="725"/>
      <c r="I20" s="725"/>
      <c r="J20" s="726"/>
    </row>
    <row r="21" spans="1:16" ht="21" customHeight="1" x14ac:dyDescent="0.25">
      <c r="A21" s="723" t="s">
        <v>232</v>
      </c>
      <c r="B21" s="723"/>
      <c r="C21" s="727" t="s">
        <v>228</v>
      </c>
      <c r="D21" s="728"/>
      <c r="E21" s="728"/>
      <c r="F21" s="728"/>
      <c r="G21" s="728"/>
      <c r="H21" s="728"/>
      <c r="I21" s="728"/>
      <c r="J21" s="729"/>
    </row>
    <row r="22" spans="1:16" ht="21" customHeight="1" x14ac:dyDescent="0.25">
      <c r="A22" s="734" t="s">
        <v>235</v>
      </c>
      <c r="B22" s="735"/>
      <c r="C22" s="736" t="s">
        <v>296</v>
      </c>
      <c r="D22" s="737"/>
      <c r="E22" s="737"/>
      <c r="F22" s="737"/>
      <c r="G22" s="737"/>
      <c r="H22" s="737"/>
      <c r="I22" s="737"/>
      <c r="J22" s="738"/>
    </row>
    <row r="23" spans="1:16" ht="21" customHeight="1" x14ac:dyDescent="0.25">
      <c r="A23" s="221" t="s">
        <v>234</v>
      </c>
      <c r="B23" s="222"/>
      <c r="C23" s="736" t="s">
        <v>229</v>
      </c>
      <c r="D23" s="737"/>
      <c r="E23" s="737"/>
      <c r="F23" s="737"/>
      <c r="G23" s="737"/>
      <c r="H23" s="737"/>
      <c r="I23" s="737"/>
      <c r="J23" s="738"/>
    </row>
    <row r="24" spans="1:16" ht="17.45" customHeight="1" x14ac:dyDescent="0.25">
      <c r="A24" s="732" t="s">
        <v>233</v>
      </c>
      <c r="B24" s="733"/>
      <c r="C24" s="72" t="s">
        <v>62</v>
      </c>
      <c r="D24" s="361" t="s">
        <v>39</v>
      </c>
      <c r="E24" s="397" t="s">
        <v>63</v>
      </c>
      <c r="F24" s="731" t="s">
        <v>39</v>
      </c>
      <c r="G24" s="731"/>
      <c r="H24" s="731"/>
      <c r="I24" s="73"/>
      <c r="J24" s="74"/>
    </row>
    <row r="25" spans="1:16" s="79" customFormat="1" ht="4.9000000000000004" customHeight="1" x14ac:dyDescent="0.25">
      <c r="A25" s="195"/>
      <c r="B25" s="196"/>
      <c r="C25" s="75"/>
      <c r="D25" s="76"/>
      <c r="E25" s="77"/>
      <c r="F25" s="730"/>
      <c r="G25" s="730"/>
      <c r="H25" s="77"/>
      <c r="I25" s="77"/>
      <c r="J25" s="78"/>
      <c r="K25" s="401"/>
    </row>
    <row r="26" spans="1:16" x14ac:dyDescent="0.2">
      <c r="E26" s="80"/>
    </row>
    <row r="27" spans="1:16" s="5" customFormat="1" ht="17.100000000000001" customHeight="1" x14ac:dyDescent="0.2">
      <c r="K27" s="402"/>
    </row>
    <row r="28" spans="1:16" s="5" customFormat="1" x14ac:dyDescent="0.2">
      <c r="A28" s="81"/>
      <c r="B28" s="82"/>
      <c r="K28" s="402"/>
    </row>
    <row r="29" spans="1:16" ht="14.25" x14ac:dyDescent="0.2">
      <c r="A29" s="395" t="s">
        <v>239</v>
      </c>
      <c r="B29" s="83"/>
      <c r="C29" s="83"/>
      <c r="D29" s="83"/>
      <c r="E29" s="83"/>
      <c r="F29" s="83"/>
      <c r="G29" s="396" t="s">
        <v>240</v>
      </c>
      <c r="I29" s="83"/>
      <c r="J29" s="2"/>
      <c r="M29" s="88"/>
      <c r="N29" s="89"/>
      <c r="O29" s="88"/>
      <c r="P29" s="89"/>
    </row>
    <row r="30" spans="1:16" ht="9" customHeight="1" x14ac:dyDescent="0.2"/>
    <row r="31" spans="1:16" ht="7.5" customHeight="1" x14ac:dyDescent="0.2"/>
    <row r="32" spans="1:16" ht="6.75" customHeight="1" thickBot="1" x14ac:dyDescent="0.3">
      <c r="A32" s="90"/>
      <c r="B32" s="90"/>
      <c r="C32" s="87"/>
      <c r="D32" s="87"/>
      <c r="E32" s="87"/>
    </row>
    <row r="33" spans="1:12" s="2" customFormat="1" ht="17.100000000000001" customHeight="1" thickBot="1" x14ac:dyDescent="0.3">
      <c r="A33" s="85" t="s">
        <v>236</v>
      </c>
      <c r="B33" s="86"/>
      <c r="C33" s="87"/>
      <c r="D33" s="87"/>
      <c r="E33" s="164"/>
      <c r="F33" s="94"/>
      <c r="G33" s="88" t="s">
        <v>62</v>
      </c>
      <c r="H33" s="89" t="s">
        <v>39</v>
      </c>
      <c r="I33" s="88" t="s">
        <v>63</v>
      </c>
      <c r="J33" s="89" t="s">
        <v>39</v>
      </c>
      <c r="K33" s="403"/>
    </row>
    <row r="34" spans="1:12" s="2" customFormat="1" ht="6.95" customHeight="1" thickBot="1" x14ac:dyDescent="0.3">
      <c r="A34" s="92"/>
      <c r="B34" s="92"/>
      <c r="C34" s="93"/>
      <c r="D34" s="93"/>
      <c r="E34" s="93"/>
      <c r="K34" s="403"/>
    </row>
    <row r="35" spans="1:12" s="2" customFormat="1" ht="17.100000000000001" customHeight="1" thickBot="1" x14ac:dyDescent="0.3">
      <c r="A35" s="85" t="s">
        <v>237</v>
      </c>
      <c r="B35" s="86"/>
      <c r="C35" s="87"/>
      <c r="D35" s="87"/>
      <c r="E35" s="164"/>
      <c r="F35" s="94"/>
      <c r="G35" s="88" t="s">
        <v>62</v>
      </c>
      <c r="H35" s="89" t="s">
        <v>39</v>
      </c>
      <c r="I35" s="88" t="s">
        <v>63</v>
      </c>
      <c r="J35" s="89" t="s">
        <v>39</v>
      </c>
      <c r="K35" s="403"/>
    </row>
    <row r="36" spans="1:12" s="2" customFormat="1" ht="6.95" customHeight="1" thickBot="1" x14ac:dyDescent="0.3">
      <c r="A36" s="92"/>
      <c r="B36" s="92"/>
      <c r="C36" s="93"/>
      <c r="D36" s="93"/>
      <c r="E36" s="93"/>
      <c r="H36" s="84"/>
      <c r="K36" s="403"/>
    </row>
    <row r="37" spans="1:12" s="2" customFormat="1" ht="17.100000000000001" customHeight="1" thickBot="1" x14ac:dyDescent="0.3">
      <c r="A37" s="85" t="s">
        <v>238</v>
      </c>
      <c r="B37" s="86"/>
      <c r="C37" s="87"/>
      <c r="D37" s="87"/>
      <c r="E37" s="164"/>
      <c r="F37" s="94"/>
      <c r="G37" s="88" t="s">
        <v>62</v>
      </c>
      <c r="H37" s="89" t="s">
        <v>39</v>
      </c>
      <c r="I37" s="88" t="s">
        <v>63</v>
      </c>
      <c r="J37" s="89" t="s">
        <v>39</v>
      </c>
      <c r="K37" s="403"/>
    </row>
    <row r="38" spans="1:12" s="2" customFormat="1" ht="6.75" customHeight="1" thickBot="1" x14ac:dyDescent="0.3">
      <c r="A38" s="91"/>
      <c r="B38" s="92"/>
      <c r="C38" s="93"/>
      <c r="D38" s="93"/>
      <c r="E38" s="94"/>
      <c r="F38" s="94"/>
      <c r="G38" s="84"/>
      <c r="H38" s="94"/>
      <c r="I38" s="88"/>
      <c r="J38" s="95"/>
      <c r="K38" s="403"/>
    </row>
    <row r="39" spans="1:12" s="2" customFormat="1" ht="17.100000000000001" customHeight="1" thickBot="1" x14ac:dyDescent="0.3">
      <c r="A39" s="85" t="s">
        <v>241</v>
      </c>
      <c r="B39" s="86"/>
      <c r="C39" s="87"/>
      <c r="D39" s="87"/>
      <c r="E39" s="164"/>
      <c r="F39" s="94"/>
      <c r="G39" s="88" t="s">
        <v>62</v>
      </c>
      <c r="H39" s="89" t="s">
        <v>39</v>
      </c>
      <c r="I39" s="88" t="s">
        <v>63</v>
      </c>
      <c r="J39" s="89" t="s">
        <v>39</v>
      </c>
      <c r="K39" s="403"/>
    </row>
    <row r="41" spans="1:12" ht="15" x14ac:dyDescent="0.25">
      <c r="A41" s="90"/>
      <c r="B41" s="90"/>
      <c r="C41" s="87"/>
      <c r="D41" s="2"/>
    </row>
    <row r="42" spans="1:12" x14ac:dyDescent="0.2">
      <c r="A42" s="98"/>
      <c r="B42" s="97"/>
      <c r="C42" s="97"/>
      <c r="D42" s="97"/>
      <c r="E42" s="97"/>
      <c r="F42" s="96"/>
      <c r="G42" s="96"/>
      <c r="H42" s="96"/>
      <c r="I42" s="96"/>
      <c r="J42" s="96"/>
      <c r="K42" s="404"/>
      <c r="L42" s="96"/>
    </row>
  </sheetData>
  <mergeCells count="10">
    <mergeCell ref="A20:B20"/>
    <mergeCell ref="A21:B21"/>
    <mergeCell ref="C20:J20"/>
    <mergeCell ref="C21:J21"/>
    <mergeCell ref="F25:G25"/>
    <mergeCell ref="F24:H24"/>
    <mergeCell ref="A24:B24"/>
    <mergeCell ref="A22:B22"/>
    <mergeCell ref="C22:J22"/>
    <mergeCell ref="C23:J23"/>
  </mergeCells>
  <phoneticPr fontId="3" type="noConversion"/>
  <pageMargins left="0.65" right="0.62" top="1" bottom="0.88" header="0.51181102362204722" footer="0.51181102362204722"/>
  <pageSetup paperSize="9" scale="95" orientation="portrait" r:id="rId1"/>
  <headerFooter alignWithMargins="0">
    <oddHeader>&amp;RBerichtswesen_Call4_FP1 _COMET
&amp;D</oddHeader>
    <oddFooter>&amp;C&amp;A&amp;R 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tabColor indexed="10"/>
  </sheetPr>
  <dimension ref="A1:X44"/>
  <sheetViews>
    <sheetView tabSelected="1" view="pageBreakPreview" zoomScale="85" zoomScaleNormal="100" zoomScaleSheetLayoutView="85" workbookViewId="0">
      <selection activeCell="E36" sqref="E36"/>
    </sheetView>
  </sheetViews>
  <sheetFormatPr baseColWidth="10" defaultColWidth="12.5703125" defaultRowHeight="12.75" x14ac:dyDescent="0.2"/>
  <cols>
    <col min="1" max="1" width="37.7109375" style="10" customWidth="1"/>
    <col min="2" max="2" width="19.42578125" style="11" customWidth="1"/>
    <col min="3" max="3" width="16.85546875" style="11" customWidth="1"/>
    <col min="4" max="4" width="14.42578125" style="11" customWidth="1"/>
    <col min="5" max="5" width="14.85546875" style="11" customWidth="1"/>
    <col min="6" max="6" width="15.42578125" style="10" customWidth="1"/>
    <col min="7" max="7" width="15" style="10" customWidth="1"/>
    <col min="8" max="8" width="14.5703125" style="228" customWidth="1"/>
    <col min="9" max="9" width="14.28515625" style="11" customWidth="1"/>
    <col min="10" max="13" width="16.7109375" style="11" customWidth="1"/>
    <col min="14" max="14" width="16.85546875" style="11" customWidth="1"/>
    <col min="15" max="15" width="16.85546875" style="13" customWidth="1"/>
    <col min="16" max="16" width="16.7109375" style="13" customWidth="1"/>
    <col min="17" max="18" width="16.7109375" style="11" customWidth="1"/>
    <col min="19" max="19" width="4.85546875" style="11" customWidth="1"/>
    <col min="20" max="16384" width="12.5703125" style="11"/>
  </cols>
  <sheetData>
    <row r="1" spans="1:19" customFormat="1" x14ac:dyDescent="0.2">
      <c r="A1" s="125" t="s">
        <v>139</v>
      </c>
      <c r="B1" s="223"/>
      <c r="C1" s="224"/>
      <c r="D1" s="225" t="s">
        <v>140</v>
      </c>
      <c r="E1" s="224"/>
      <c r="F1" s="248"/>
      <c r="G1" s="248" t="str">
        <f>'I. Cover'!C22</f>
        <v>&gt; FFG-Projektnummer (lt. Förderungsvertrag)&lt;</v>
      </c>
      <c r="H1" s="228"/>
      <c r="I1" s="5"/>
      <c r="J1" s="140"/>
    </row>
    <row r="2" spans="1:19" customFormat="1" x14ac:dyDescent="0.2">
      <c r="A2" s="1"/>
      <c r="B2" s="198"/>
      <c r="F2" s="748"/>
      <c r="G2" s="748"/>
      <c r="H2" s="748"/>
      <c r="I2" s="748"/>
      <c r="J2" s="118"/>
    </row>
    <row r="3" spans="1:19" customFormat="1" ht="15.75" thickBot="1" x14ac:dyDescent="0.3">
      <c r="A3" s="60" t="s">
        <v>270</v>
      </c>
      <c r="B3" s="2"/>
      <c r="C3" s="4"/>
      <c r="D3" s="4"/>
      <c r="E3" s="2"/>
      <c r="F3" s="2"/>
      <c r="G3" s="2"/>
      <c r="H3" s="5"/>
    </row>
    <row r="4" spans="1:19" s="16" customFormat="1" ht="42" customHeight="1" thickBot="1" x14ac:dyDescent="0.25">
      <c r="A4" s="692"/>
      <c r="B4" s="714"/>
      <c r="C4" s="715"/>
      <c r="D4" s="184" t="s">
        <v>425</v>
      </c>
      <c r="E4" s="226"/>
      <c r="F4" s="15"/>
      <c r="G4" s="15"/>
      <c r="H4" s="15"/>
      <c r="I4" s="15"/>
      <c r="J4" s="15"/>
      <c r="K4" s="15"/>
      <c r="L4" s="15"/>
      <c r="M4" s="15"/>
      <c r="N4" s="15"/>
      <c r="O4" s="15"/>
      <c r="P4" s="14"/>
      <c r="Q4" s="14"/>
      <c r="R4" s="14"/>
    </row>
    <row r="5" spans="1:19" x14ac:dyDescent="0.2">
      <c r="A5" s="700" t="s">
        <v>60</v>
      </c>
      <c r="B5" s="705"/>
      <c r="C5" s="706"/>
      <c r="D5" s="109"/>
      <c r="E5" s="28"/>
      <c r="F5" s="18"/>
      <c r="G5" s="18"/>
      <c r="H5" s="18"/>
      <c r="I5" s="18"/>
      <c r="J5" s="18"/>
      <c r="K5" s="18"/>
      <c r="L5" s="18"/>
      <c r="M5" s="18"/>
      <c r="N5" s="18"/>
      <c r="Q5" s="13"/>
      <c r="R5" s="13"/>
    </row>
    <row r="6" spans="1:19" ht="13.5" thickBot="1" x14ac:dyDescent="0.25">
      <c r="A6" s="701" t="s">
        <v>95</v>
      </c>
      <c r="B6" s="710"/>
      <c r="C6" s="711"/>
      <c r="D6" s="329"/>
      <c r="E6" s="28"/>
      <c r="F6" s="18"/>
      <c r="G6" s="18"/>
      <c r="H6" s="18"/>
      <c r="I6" s="18"/>
      <c r="J6" s="18"/>
      <c r="K6" s="18"/>
      <c r="L6" s="18"/>
      <c r="M6" s="18"/>
      <c r="N6" s="18"/>
      <c r="Q6" s="13"/>
      <c r="R6" s="13"/>
    </row>
    <row r="7" spans="1:19" x14ac:dyDescent="0.2">
      <c r="A7" s="702" t="s">
        <v>96</v>
      </c>
      <c r="B7" s="705"/>
      <c r="C7" s="706"/>
      <c r="D7" s="685">
        <f>D5-D6</f>
        <v>0</v>
      </c>
      <c r="E7" s="28"/>
      <c r="F7" s="18"/>
      <c r="G7" s="18"/>
      <c r="H7" s="18"/>
      <c r="I7" s="18"/>
      <c r="J7" s="18"/>
      <c r="K7" s="18"/>
      <c r="L7" s="18"/>
      <c r="M7" s="18"/>
      <c r="N7" s="18"/>
      <c r="Q7" s="13"/>
      <c r="R7" s="13"/>
    </row>
    <row r="8" spans="1:19" x14ac:dyDescent="0.2">
      <c r="A8" s="703" t="s">
        <v>61</v>
      </c>
      <c r="B8" s="707"/>
      <c r="C8" s="708"/>
      <c r="D8" s="104"/>
      <c r="E8" s="28"/>
      <c r="F8" s="18"/>
      <c r="G8" s="18"/>
      <c r="H8" s="18"/>
      <c r="I8" s="18"/>
      <c r="J8" s="18"/>
      <c r="K8" s="18"/>
      <c r="L8" s="18"/>
      <c r="M8" s="18"/>
      <c r="N8" s="18"/>
      <c r="Q8" s="13"/>
      <c r="R8" s="13"/>
    </row>
    <row r="9" spans="1:19" ht="26.25" customHeight="1" thickBot="1" x14ac:dyDescent="0.25">
      <c r="A9" s="704" t="s">
        <v>94</v>
      </c>
      <c r="B9" s="712"/>
      <c r="C9" s="713"/>
      <c r="D9" s="686"/>
      <c r="E9" s="28"/>
      <c r="F9" s="18"/>
      <c r="G9" s="18"/>
      <c r="H9" s="18"/>
      <c r="I9" s="18"/>
      <c r="J9" s="18"/>
      <c r="K9" s="18"/>
      <c r="L9" s="18"/>
      <c r="M9" s="18"/>
      <c r="N9" s="18"/>
      <c r="Q9" s="13"/>
      <c r="R9" s="13"/>
    </row>
    <row r="10" spans="1:19" s="16" customFormat="1" ht="15.75" customHeight="1" thickBot="1" x14ac:dyDescent="0.25">
      <c r="A10" s="315" t="s">
        <v>97</v>
      </c>
      <c r="B10" s="709"/>
      <c r="C10" s="316"/>
      <c r="D10" s="317">
        <f>D7-D8-D9</f>
        <v>0</v>
      </c>
      <c r="E10" s="227"/>
      <c r="F10" s="19"/>
      <c r="G10" s="19"/>
      <c r="H10" s="19"/>
      <c r="I10" s="19"/>
      <c r="J10" s="19"/>
      <c r="K10" s="19"/>
      <c r="L10" s="19"/>
      <c r="M10" s="19"/>
      <c r="N10" s="19"/>
      <c r="O10" s="14"/>
      <c r="P10" s="14"/>
      <c r="Q10" s="14"/>
      <c r="R10" s="14"/>
    </row>
    <row r="11" spans="1:19" x14ac:dyDescent="0.2">
      <c r="B11" s="20"/>
      <c r="C11" s="20"/>
      <c r="D11" s="20"/>
      <c r="E11" s="27"/>
      <c r="F11" s="18"/>
      <c r="G11" s="18"/>
      <c r="H11" s="18"/>
      <c r="I11" s="18"/>
      <c r="J11" s="18"/>
      <c r="K11" s="18"/>
      <c r="L11" s="18"/>
      <c r="M11" s="18"/>
      <c r="N11" s="18"/>
      <c r="Q11" s="13"/>
      <c r="R11" s="13"/>
    </row>
    <row r="12" spans="1:19" ht="15.75" thickBot="1" x14ac:dyDescent="0.3">
      <c r="A12" s="60" t="s">
        <v>271</v>
      </c>
      <c r="B12" s="27"/>
      <c r="C12" s="27"/>
      <c r="D12" s="27"/>
      <c r="E12" s="28"/>
      <c r="F12" s="27"/>
      <c r="G12" s="18"/>
      <c r="H12" s="18"/>
      <c r="I12" s="18"/>
      <c r="J12" s="18"/>
      <c r="K12" s="18"/>
      <c r="L12" s="18"/>
      <c r="M12" s="18"/>
      <c r="N12" s="18"/>
      <c r="O12" s="18"/>
      <c r="Q12" s="13"/>
      <c r="R12" s="13"/>
      <c r="S12" s="13"/>
    </row>
    <row r="13" spans="1:19" s="16" customFormat="1" ht="13.5" thickBot="1" x14ac:dyDescent="0.25">
      <c r="A13" s="692"/>
      <c r="B13" s="697"/>
      <c r="C13" s="696"/>
      <c r="D13" s="184" t="s">
        <v>14</v>
      </c>
      <c r="E13" s="226"/>
      <c r="F13" s="15"/>
      <c r="G13" s="15"/>
      <c r="H13" s="15"/>
      <c r="I13" s="15"/>
      <c r="J13" s="15"/>
      <c r="K13" s="15"/>
      <c r="L13" s="15"/>
      <c r="M13" s="15"/>
      <c r="N13" s="15"/>
      <c r="O13" s="15"/>
      <c r="P13" s="14"/>
      <c r="Q13" s="14"/>
      <c r="R13" s="14"/>
    </row>
    <row r="14" spans="1:19" x14ac:dyDescent="0.2">
      <c r="A14" s="693" t="s">
        <v>51</v>
      </c>
      <c r="B14" s="698"/>
      <c r="C14" s="689"/>
      <c r="D14" s="70"/>
      <c r="E14" s="28"/>
      <c r="F14" s="18"/>
      <c r="G14" s="18"/>
      <c r="H14" s="18"/>
      <c r="I14" s="18"/>
      <c r="J14" s="18"/>
      <c r="K14" s="18"/>
      <c r="L14" s="18"/>
      <c r="M14" s="18"/>
      <c r="N14" s="18"/>
      <c r="Q14" s="13"/>
      <c r="R14" s="13"/>
    </row>
    <row r="15" spans="1:19" x14ac:dyDescent="0.2">
      <c r="A15" s="694"/>
      <c r="B15" s="115"/>
      <c r="C15" s="690"/>
      <c r="D15" s="104"/>
      <c r="E15" s="28"/>
      <c r="F15" s="18"/>
      <c r="G15" s="18"/>
      <c r="H15" s="18"/>
      <c r="I15" s="18"/>
      <c r="J15" s="18"/>
      <c r="K15" s="18"/>
      <c r="L15" s="18"/>
      <c r="M15" s="18"/>
      <c r="N15" s="18"/>
      <c r="Q15" s="13"/>
      <c r="R15" s="13"/>
    </row>
    <row r="16" spans="1:19" x14ac:dyDescent="0.2">
      <c r="A16" s="694"/>
      <c r="B16" s="115"/>
      <c r="C16" s="690"/>
      <c r="D16" s="104"/>
      <c r="E16" s="28"/>
      <c r="F16" s="18"/>
      <c r="G16" s="18"/>
      <c r="H16" s="18"/>
      <c r="I16" s="18"/>
      <c r="J16" s="18"/>
      <c r="K16" s="18"/>
      <c r="L16" s="18"/>
      <c r="M16" s="18"/>
      <c r="N16" s="18"/>
      <c r="Q16" s="13"/>
      <c r="R16" s="13"/>
    </row>
    <row r="17" spans="1:19" x14ac:dyDescent="0.2">
      <c r="A17" s="694"/>
      <c r="B17" s="115"/>
      <c r="C17" s="690"/>
      <c r="D17" s="104"/>
      <c r="E17" s="28"/>
      <c r="F17" s="18"/>
      <c r="G17" s="18"/>
      <c r="H17" s="18"/>
      <c r="I17" s="18"/>
      <c r="J17" s="18"/>
      <c r="K17" s="18"/>
      <c r="L17" s="18"/>
      <c r="M17" s="18"/>
      <c r="N17" s="18"/>
      <c r="Q17" s="13"/>
      <c r="R17" s="13"/>
    </row>
    <row r="18" spans="1:19" x14ac:dyDescent="0.2">
      <c r="A18" s="694"/>
      <c r="B18" s="115"/>
      <c r="C18" s="690"/>
      <c r="D18" s="104"/>
      <c r="E18" s="28"/>
      <c r="F18" s="18"/>
      <c r="G18" s="18"/>
      <c r="H18" s="18"/>
      <c r="I18" s="18"/>
      <c r="J18" s="18"/>
      <c r="K18" s="18"/>
      <c r="L18" s="18"/>
      <c r="M18" s="18"/>
      <c r="N18" s="18"/>
      <c r="Q18" s="13"/>
      <c r="R18" s="13"/>
    </row>
    <row r="19" spans="1:19" ht="13.5" thickBot="1" x14ac:dyDescent="0.25">
      <c r="A19" s="695"/>
      <c r="B19" s="699"/>
      <c r="C19" s="691"/>
      <c r="D19" s="99"/>
      <c r="E19" s="28"/>
      <c r="F19" s="18"/>
      <c r="G19" s="18"/>
      <c r="H19" s="18"/>
      <c r="I19" s="18"/>
      <c r="J19" s="18"/>
      <c r="K19" s="18"/>
      <c r="L19" s="18"/>
      <c r="M19" s="18"/>
      <c r="N19" s="18"/>
      <c r="Q19" s="13"/>
      <c r="R19" s="13"/>
    </row>
    <row r="20" spans="1:19" s="16" customFormat="1" ht="15.75" customHeight="1" thickBot="1" x14ac:dyDescent="0.25">
      <c r="A20" s="315" t="s">
        <v>98</v>
      </c>
      <c r="B20" s="321"/>
      <c r="C20" s="688"/>
      <c r="D20" s="317">
        <f>SUM(D$24:D$29)</f>
        <v>0</v>
      </c>
      <c r="E20" s="227"/>
      <c r="F20" s="19"/>
      <c r="G20" s="19"/>
      <c r="H20" s="19"/>
      <c r="I20" s="19"/>
      <c r="J20" s="19"/>
      <c r="K20" s="19"/>
      <c r="L20" s="19"/>
      <c r="M20" s="19"/>
      <c r="N20" s="19"/>
      <c r="O20" s="14"/>
      <c r="P20" s="14"/>
      <c r="Q20" s="14"/>
      <c r="R20" s="14"/>
    </row>
    <row r="21" spans="1:19" s="16" customFormat="1" ht="15.75" customHeight="1" x14ac:dyDescent="0.2">
      <c r="A21" s="227"/>
      <c r="B21" s="227"/>
      <c r="C21" s="227"/>
      <c r="D21" s="227"/>
      <c r="E21" s="227"/>
      <c r="F21" s="19"/>
      <c r="G21" s="19"/>
      <c r="H21" s="19"/>
      <c r="I21" s="19"/>
      <c r="J21" s="19"/>
      <c r="K21" s="19"/>
      <c r="L21" s="19"/>
      <c r="M21" s="19"/>
      <c r="N21" s="19"/>
      <c r="O21" s="14"/>
      <c r="P21" s="14"/>
      <c r="Q21" s="14"/>
      <c r="R21" s="14"/>
    </row>
    <row r="22" spans="1:19" ht="15.75" thickBot="1" x14ac:dyDescent="0.3">
      <c r="A22" s="60" t="s">
        <v>432</v>
      </c>
      <c r="B22" s="27"/>
      <c r="C22" s="27"/>
      <c r="D22" s="27"/>
      <c r="E22" s="28"/>
      <c r="F22" s="27"/>
      <c r="G22" s="18"/>
      <c r="H22" s="18"/>
      <c r="I22" s="18"/>
      <c r="J22" s="18"/>
      <c r="K22" s="18"/>
      <c r="L22" s="18"/>
      <c r="M22" s="18"/>
      <c r="N22" s="18"/>
      <c r="O22" s="18"/>
      <c r="Q22" s="13"/>
      <c r="R22" s="13"/>
      <c r="S22" s="13"/>
    </row>
    <row r="23" spans="1:19" s="16" customFormat="1" ht="67.5" customHeight="1" thickBot="1" x14ac:dyDescent="0.25">
      <c r="A23" s="720" t="s">
        <v>371</v>
      </c>
      <c r="B23" s="687" t="s">
        <v>441</v>
      </c>
      <c r="C23" s="687" t="s">
        <v>372</v>
      </c>
      <c r="D23" s="687" t="s">
        <v>373</v>
      </c>
      <c r="E23" s="227"/>
      <c r="F23" s="226"/>
      <c r="G23" s="15"/>
      <c r="H23" s="15"/>
      <c r="I23" s="15"/>
      <c r="J23" s="15"/>
      <c r="K23" s="15"/>
      <c r="L23" s="15"/>
      <c r="M23" s="15"/>
      <c r="N23" s="15"/>
      <c r="O23" s="15"/>
      <c r="P23" s="15"/>
      <c r="Q23" s="14"/>
      <c r="R23" s="14"/>
      <c r="S23" s="14"/>
    </row>
    <row r="24" spans="1:19" x14ac:dyDescent="0.2">
      <c r="A24" s="116"/>
      <c r="B24" s="70"/>
      <c r="C24" s="70"/>
      <c r="D24" s="716">
        <f>IF(ISERROR(C24*B24)," ",(C24*B24))</f>
        <v>0</v>
      </c>
      <c r="E24" s="27"/>
      <c r="F24" s="28"/>
      <c r="G24" s="18"/>
      <c r="H24" s="18"/>
      <c r="I24" s="18"/>
      <c r="J24" s="18"/>
      <c r="K24" s="18"/>
      <c r="L24" s="18"/>
      <c r="M24" s="18"/>
      <c r="N24" s="18"/>
      <c r="O24" s="18"/>
      <c r="Q24" s="13"/>
      <c r="R24" s="13"/>
      <c r="S24" s="13"/>
    </row>
    <row r="25" spans="1:19" x14ac:dyDescent="0.2">
      <c r="A25" s="103"/>
      <c r="B25" s="104"/>
      <c r="C25" s="104"/>
      <c r="D25" s="717">
        <f t="shared" ref="D25:D29" si="0">IF(ISERROR(C25*B25)," ",(C25*B25))</f>
        <v>0</v>
      </c>
      <c r="E25" s="28"/>
      <c r="F25" s="28"/>
      <c r="G25" s="18"/>
      <c r="H25" s="18"/>
      <c r="I25" s="18"/>
      <c r="J25" s="18"/>
      <c r="K25" s="18"/>
      <c r="L25" s="18"/>
      <c r="M25" s="18"/>
      <c r="N25" s="18"/>
      <c r="O25" s="18"/>
      <c r="Q25" s="13"/>
      <c r="R25" s="13"/>
      <c r="S25" s="13"/>
    </row>
    <row r="26" spans="1:19" x14ac:dyDescent="0.2">
      <c r="A26" s="103"/>
      <c r="B26" s="104"/>
      <c r="C26" s="104"/>
      <c r="D26" s="717">
        <f t="shared" si="0"/>
        <v>0</v>
      </c>
      <c r="E26" s="30"/>
      <c r="F26" s="28"/>
      <c r="G26" s="18"/>
      <c r="H26" s="18"/>
      <c r="I26" s="18"/>
      <c r="J26" s="18"/>
      <c r="K26" s="18"/>
      <c r="L26" s="18"/>
      <c r="M26" s="18"/>
      <c r="N26" s="18"/>
      <c r="O26" s="18"/>
      <c r="Q26" s="13"/>
      <c r="R26" s="13"/>
      <c r="S26" s="13"/>
    </row>
    <row r="27" spans="1:19" x14ac:dyDescent="0.2">
      <c r="A27" s="103"/>
      <c r="B27" s="104"/>
      <c r="C27" s="104"/>
      <c r="D27" s="717">
        <f t="shared" si="0"/>
        <v>0</v>
      </c>
      <c r="F27" s="28"/>
      <c r="G27" s="18"/>
      <c r="H27" s="18"/>
      <c r="I27" s="18"/>
      <c r="J27" s="18"/>
      <c r="K27" s="18"/>
      <c r="L27" s="18"/>
      <c r="M27" s="18"/>
      <c r="N27" s="18"/>
      <c r="O27" s="18"/>
      <c r="Q27" s="13"/>
      <c r="R27" s="13"/>
      <c r="S27" s="13"/>
    </row>
    <row r="28" spans="1:19" x14ac:dyDescent="0.2">
      <c r="A28" s="103"/>
      <c r="B28" s="104"/>
      <c r="C28" s="104"/>
      <c r="D28" s="717">
        <f t="shared" si="0"/>
        <v>0</v>
      </c>
      <c r="F28" s="28"/>
      <c r="G28" s="18"/>
      <c r="H28" s="18"/>
      <c r="I28" s="18"/>
      <c r="J28" s="18"/>
      <c r="K28" s="18"/>
      <c r="L28" s="18"/>
      <c r="M28" s="18"/>
      <c r="N28" s="18"/>
      <c r="O28" s="18"/>
      <c r="Q28" s="13"/>
      <c r="R28" s="13"/>
      <c r="S28" s="13"/>
    </row>
    <row r="29" spans="1:19" ht="13.5" thickBot="1" x14ac:dyDescent="0.25">
      <c r="A29" s="117"/>
      <c r="B29" s="99"/>
      <c r="C29" s="99"/>
      <c r="D29" s="718">
        <f t="shared" si="0"/>
        <v>0</v>
      </c>
      <c r="E29" s="33"/>
      <c r="F29" s="18"/>
      <c r="G29" s="18"/>
      <c r="H29" s="18"/>
      <c r="I29" s="18"/>
      <c r="J29" s="18"/>
      <c r="K29" s="18"/>
      <c r="L29" s="18"/>
      <c r="M29" s="18"/>
      <c r="N29" s="18"/>
      <c r="Q29" s="13"/>
      <c r="R29" s="13"/>
    </row>
    <row r="30" spans="1:19" s="16" customFormat="1" ht="15.75" customHeight="1" thickBot="1" x14ac:dyDescent="0.25">
      <c r="A30" s="315" t="s">
        <v>430</v>
      </c>
      <c r="B30" s="321"/>
      <c r="C30" s="688"/>
      <c r="D30" s="719">
        <f>SUM(D$24:D$29)</f>
        <v>0</v>
      </c>
      <c r="E30" s="33"/>
      <c r="F30" s="19"/>
      <c r="G30" s="19"/>
      <c r="H30" s="19"/>
      <c r="I30" s="19"/>
      <c r="J30" s="19"/>
      <c r="K30" s="19"/>
      <c r="L30" s="19"/>
      <c r="M30" s="19"/>
      <c r="N30" s="19"/>
      <c r="O30" s="14"/>
      <c r="P30" s="14"/>
      <c r="Q30" s="14"/>
      <c r="R30" s="14"/>
    </row>
    <row r="31" spans="1:19" s="16" customFormat="1" ht="15.75" customHeight="1" thickBot="1" x14ac:dyDescent="0.25">
      <c r="A31" s="33"/>
      <c r="B31" s="33"/>
      <c r="C31" s="33"/>
      <c r="D31" s="33"/>
      <c r="E31" s="33"/>
      <c r="F31" s="19"/>
      <c r="G31" s="19"/>
      <c r="H31" s="19"/>
      <c r="I31" s="19"/>
      <c r="J31" s="19"/>
      <c r="K31" s="19"/>
      <c r="L31" s="19"/>
      <c r="M31" s="19"/>
      <c r="N31" s="19"/>
      <c r="O31" s="14"/>
      <c r="P31" s="14"/>
      <c r="Q31" s="14"/>
      <c r="R31" s="14"/>
    </row>
    <row r="32" spans="1:19" ht="13.5" thickBot="1" x14ac:dyDescent="0.25">
      <c r="A32" s="315" t="s">
        <v>431</v>
      </c>
      <c r="B32" s="321"/>
      <c r="C32" s="688"/>
      <c r="D32" s="317">
        <f>D10+D30+D20</f>
        <v>0</v>
      </c>
      <c r="F32" s="18"/>
      <c r="G32" s="18"/>
      <c r="H32" s="18"/>
      <c r="I32" s="18"/>
      <c r="J32" s="18"/>
      <c r="K32" s="18"/>
      <c r="L32" s="18"/>
      <c r="M32" s="18"/>
      <c r="N32" s="18"/>
      <c r="Q32" s="13"/>
      <c r="R32" s="13"/>
    </row>
    <row r="33" spans="1:24" x14ac:dyDescent="0.2">
      <c r="A33" s="26"/>
      <c r="B33" s="27"/>
      <c r="C33" s="27"/>
      <c r="D33" s="27"/>
      <c r="E33" s="33"/>
      <c r="F33" s="27"/>
      <c r="G33" s="18"/>
      <c r="H33" s="18"/>
      <c r="I33" s="18"/>
      <c r="J33" s="18"/>
      <c r="K33" s="18"/>
      <c r="L33" s="18"/>
      <c r="M33" s="18"/>
      <c r="N33" s="18"/>
      <c r="O33" s="18"/>
      <c r="Q33" s="13"/>
      <c r="R33" s="13"/>
      <c r="S33" s="13"/>
    </row>
    <row r="34" spans="1:24" ht="13.5" thickBot="1" x14ac:dyDescent="0.25">
      <c r="A34" s="29"/>
      <c r="B34" s="30"/>
      <c r="C34" s="30"/>
      <c r="D34" s="30"/>
      <c r="E34" s="36"/>
      <c r="F34" s="29"/>
      <c r="G34" s="18"/>
      <c r="H34" s="18"/>
      <c r="I34" s="18"/>
      <c r="J34" s="18"/>
      <c r="K34" s="18"/>
      <c r="L34" s="18"/>
      <c r="M34" s="18"/>
      <c r="N34" s="18"/>
      <c r="O34" s="18"/>
      <c r="Q34" s="13"/>
      <c r="R34" s="13"/>
      <c r="S34" s="13"/>
    </row>
    <row r="35" spans="1:24" s="31" customFormat="1" ht="13.5" thickBot="1" x14ac:dyDescent="0.25">
      <c r="A35" s="322" t="s">
        <v>99</v>
      </c>
      <c r="B35" s="323"/>
      <c r="C35" s="323"/>
      <c r="D35" s="323"/>
      <c r="E35" s="357"/>
    </row>
    <row r="36" spans="1:24" s="31" customFormat="1" ht="13.5" thickBot="1" x14ac:dyDescent="0.25">
      <c r="A36" s="324" t="s">
        <v>100</v>
      </c>
      <c r="B36" s="325"/>
      <c r="C36" s="325"/>
      <c r="D36" s="325"/>
      <c r="E36" s="358"/>
    </row>
    <row r="37" spans="1:24" x14ac:dyDescent="0.2">
      <c r="A37" s="31"/>
      <c r="B37" s="31"/>
      <c r="C37" s="31"/>
      <c r="D37" s="33"/>
      <c r="E37" s="13"/>
      <c r="F37" s="33"/>
      <c r="G37" s="32"/>
      <c r="H37" s="17"/>
      <c r="I37" s="18"/>
      <c r="J37" s="18"/>
      <c r="K37" s="18"/>
      <c r="L37" s="18"/>
      <c r="M37" s="18"/>
      <c r="N37" s="18"/>
      <c r="O37" s="18"/>
      <c r="P37" s="18"/>
      <c r="Q37" s="18"/>
      <c r="R37" s="18"/>
      <c r="S37" s="13"/>
      <c r="T37" s="13"/>
      <c r="U37" s="13"/>
      <c r="V37" s="13"/>
    </row>
    <row r="38" spans="1:24" x14ac:dyDescent="0.2">
      <c r="A38" s="31"/>
      <c r="B38" s="31"/>
      <c r="C38" s="31"/>
      <c r="D38" s="33"/>
      <c r="F38" s="33"/>
      <c r="G38" s="33"/>
      <c r="H38" s="33"/>
      <c r="I38" s="32"/>
      <c r="J38" s="17"/>
      <c r="K38" s="18"/>
      <c r="L38" s="18"/>
      <c r="M38" s="18"/>
      <c r="N38" s="18"/>
      <c r="O38" s="18"/>
      <c r="P38" s="18"/>
      <c r="Q38" s="18"/>
      <c r="R38" s="18"/>
      <c r="S38" s="18"/>
      <c r="T38" s="18"/>
      <c r="U38" s="13"/>
      <c r="V38" s="13"/>
      <c r="W38" s="13"/>
      <c r="X38" s="13"/>
    </row>
    <row r="39" spans="1:24" x14ac:dyDescent="0.2">
      <c r="A39" s="11"/>
      <c r="F39" s="11"/>
      <c r="G39" s="11"/>
      <c r="H39" s="33"/>
      <c r="I39" s="32"/>
      <c r="J39" s="17"/>
      <c r="K39" s="18"/>
      <c r="L39" s="18"/>
      <c r="M39" s="18"/>
      <c r="N39" s="18"/>
      <c r="O39" s="18"/>
      <c r="P39" s="18"/>
      <c r="Q39" s="18"/>
      <c r="R39" s="18"/>
      <c r="S39" s="18"/>
      <c r="T39" s="18"/>
      <c r="U39" s="13"/>
      <c r="V39" s="13"/>
      <c r="W39" s="13"/>
      <c r="X39" s="13"/>
    </row>
    <row r="40" spans="1:24" x14ac:dyDescent="0.2">
      <c r="A40" s="31"/>
      <c r="B40" s="31"/>
      <c r="C40" s="31"/>
      <c r="D40" s="33"/>
      <c r="F40" s="33"/>
      <c r="G40" s="33"/>
      <c r="H40" s="33"/>
      <c r="I40" s="34"/>
      <c r="J40" s="12"/>
      <c r="K40" s="13"/>
      <c r="L40" s="13"/>
      <c r="M40" s="13"/>
      <c r="N40" s="13"/>
      <c r="Q40" s="13"/>
      <c r="R40" s="13"/>
      <c r="S40" s="13"/>
      <c r="T40" s="13"/>
      <c r="U40" s="13"/>
      <c r="V40" s="13"/>
      <c r="W40" s="13"/>
      <c r="X40" s="13"/>
    </row>
    <row r="41" spans="1:24" x14ac:dyDescent="0.2">
      <c r="A41" s="35"/>
      <c r="B41" s="35"/>
      <c r="C41" s="35"/>
      <c r="D41" s="36"/>
      <c r="F41" s="36"/>
      <c r="G41" s="36"/>
      <c r="H41" s="36"/>
      <c r="I41" s="36"/>
      <c r="J41" s="12"/>
      <c r="K41" s="13"/>
      <c r="L41" s="13"/>
      <c r="M41" s="13"/>
      <c r="N41" s="13"/>
      <c r="Q41" s="13"/>
      <c r="R41" s="13"/>
      <c r="S41" s="13"/>
      <c r="T41" s="13"/>
      <c r="U41" s="13"/>
      <c r="V41" s="13"/>
      <c r="W41" s="13"/>
      <c r="X41" s="13"/>
    </row>
    <row r="42" spans="1:24" x14ac:dyDescent="0.2">
      <c r="A42" s="34"/>
      <c r="B42" s="37"/>
      <c r="C42" s="37"/>
      <c r="D42" s="38"/>
      <c r="F42" s="34"/>
      <c r="G42" s="34"/>
      <c r="H42" s="34"/>
      <c r="I42" s="39"/>
      <c r="J42" s="13"/>
      <c r="K42" s="13"/>
      <c r="L42" s="13"/>
      <c r="M42" s="13"/>
      <c r="N42" s="13"/>
      <c r="Q42" s="13"/>
      <c r="R42" s="13"/>
      <c r="S42" s="13"/>
      <c r="T42" s="13"/>
      <c r="U42" s="13"/>
      <c r="V42" s="13"/>
    </row>
    <row r="43" spans="1:24" x14ac:dyDescent="0.2">
      <c r="A43" s="12"/>
      <c r="B43" s="13"/>
      <c r="C43" s="13"/>
      <c r="D43" s="13"/>
    </row>
    <row r="44" spans="1:24" x14ac:dyDescent="0.2">
      <c r="A44" s="12"/>
      <c r="B44" s="13"/>
      <c r="C44" s="13"/>
      <c r="D44" s="13"/>
    </row>
  </sheetData>
  <mergeCells count="1">
    <mergeCell ref="F2:I2"/>
  </mergeCells>
  <phoneticPr fontId="3" type="noConversion"/>
  <pageMargins left="0.24" right="0.25" top="0.28000000000000003" bottom="0.21" header="0.28000000000000003" footer="0.23"/>
  <pageSetup paperSize="9" scale="95" orientation="landscape" r:id="rId1"/>
  <headerFooter alignWithMargins="0">
    <oddFooter>&amp;A&amp;RSeite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tabColor indexed="10"/>
  </sheetPr>
  <dimension ref="A1:J35"/>
  <sheetViews>
    <sheetView view="pageBreakPreview" zoomScale="85" zoomScaleNormal="100" zoomScaleSheetLayoutView="85" workbookViewId="0">
      <selection activeCell="K29" sqref="K29"/>
    </sheetView>
  </sheetViews>
  <sheetFormatPr baseColWidth="10" defaultRowHeight="12.75" x14ac:dyDescent="0.2"/>
  <cols>
    <col min="2" max="2" width="61" customWidth="1"/>
    <col min="3" max="3" width="14.85546875" customWidth="1"/>
    <col min="7" max="7" width="12" customWidth="1"/>
  </cols>
  <sheetData>
    <row r="1" spans="1:10" x14ac:dyDescent="0.2">
      <c r="A1" s="125" t="s">
        <v>139</v>
      </c>
      <c r="B1" s="223"/>
      <c r="C1" s="432" t="s">
        <v>140</v>
      </c>
      <c r="D1" s="161"/>
      <c r="E1" s="433"/>
      <c r="F1" s="378"/>
      <c r="G1" s="248" t="str">
        <f>'I. Cover'!C22</f>
        <v>&gt; FFG-Projektnummer (lt. Förderungsvertrag)&lt;</v>
      </c>
      <c r="I1" s="5"/>
      <c r="J1" s="140"/>
    </row>
    <row r="2" spans="1:10" x14ac:dyDescent="0.2">
      <c r="A2" s="1"/>
      <c r="B2" s="198"/>
      <c r="F2" s="748"/>
      <c r="G2" s="748"/>
      <c r="H2" s="748"/>
      <c r="I2" s="748"/>
      <c r="J2" s="118"/>
    </row>
    <row r="3" spans="1:10" ht="15.75" thickBot="1" x14ac:dyDescent="0.3">
      <c r="A3" s="7" t="s">
        <v>272</v>
      </c>
    </row>
    <row r="4" spans="1:10" s="2" customFormat="1" ht="42.75" customHeight="1" thickBot="1" x14ac:dyDescent="0.25">
      <c r="A4" s="170" t="s">
        <v>82</v>
      </c>
      <c r="B4" s="171" t="s">
        <v>52</v>
      </c>
      <c r="C4" s="172" t="s">
        <v>59</v>
      </c>
    </row>
    <row r="5" spans="1:10" x14ac:dyDescent="0.2">
      <c r="A5" s="107"/>
      <c r="B5" s="108"/>
      <c r="C5" s="109"/>
    </row>
    <row r="6" spans="1:10" x14ac:dyDescent="0.2">
      <c r="A6" s="102"/>
      <c r="B6" s="113"/>
      <c r="C6" s="114"/>
    </row>
    <row r="7" spans="1:10" x14ac:dyDescent="0.2">
      <c r="A7" s="102"/>
      <c r="B7" s="113"/>
      <c r="C7" s="114"/>
    </row>
    <row r="8" spans="1:10" x14ac:dyDescent="0.2">
      <c r="A8" s="102"/>
      <c r="B8" s="113"/>
      <c r="C8" s="114"/>
    </row>
    <row r="9" spans="1:10" x14ac:dyDescent="0.2">
      <c r="A9" s="102"/>
      <c r="B9" s="113"/>
      <c r="C9" s="114"/>
    </row>
    <row r="10" spans="1:10" x14ac:dyDescent="0.2">
      <c r="A10" s="102"/>
      <c r="B10" s="113"/>
      <c r="C10" s="114"/>
    </row>
    <row r="11" spans="1:10" x14ac:dyDescent="0.2">
      <c r="A11" s="102"/>
      <c r="B11" s="113"/>
      <c r="C11" s="114"/>
    </row>
    <row r="12" spans="1:10" x14ac:dyDescent="0.2">
      <c r="A12" s="102"/>
      <c r="B12" s="113"/>
      <c r="C12" s="114"/>
    </row>
    <row r="13" spans="1:10" x14ac:dyDescent="0.2">
      <c r="A13" s="57"/>
      <c r="B13" s="103"/>
      <c r="C13" s="104"/>
    </row>
    <row r="14" spans="1:10" x14ac:dyDescent="0.2">
      <c r="A14" s="57"/>
      <c r="B14" s="103"/>
      <c r="C14" s="104"/>
    </row>
    <row r="15" spans="1:10" x14ac:dyDescent="0.2">
      <c r="A15" s="57"/>
      <c r="B15" s="103"/>
      <c r="C15" s="104"/>
    </row>
    <row r="16" spans="1:10" ht="13.5" thickBot="1" x14ac:dyDescent="0.25">
      <c r="A16" s="112"/>
      <c r="B16" s="110"/>
      <c r="C16" s="111"/>
    </row>
    <row r="17" spans="1:3" ht="13.5" thickBot="1" x14ac:dyDescent="0.25">
      <c r="A17" s="156" t="s">
        <v>3</v>
      </c>
      <c r="B17" s="326"/>
      <c r="C17" s="327">
        <f>SUM(C$5:C$16)</f>
        <v>0</v>
      </c>
    </row>
    <row r="18" spans="1:3" x14ac:dyDescent="0.2">
      <c r="A18" s="2"/>
    </row>
    <row r="19" spans="1:3" ht="15.75" thickBot="1" x14ac:dyDescent="0.3">
      <c r="A19" s="7" t="s">
        <v>273</v>
      </c>
    </row>
    <row r="20" spans="1:3" ht="39" thickBot="1" x14ac:dyDescent="0.25">
      <c r="A20" s="170" t="s">
        <v>82</v>
      </c>
      <c r="B20" s="171" t="s">
        <v>52</v>
      </c>
      <c r="C20" s="185" t="s">
        <v>112</v>
      </c>
    </row>
    <row r="21" spans="1:3" x14ac:dyDescent="0.2">
      <c r="A21" s="107"/>
      <c r="B21" s="108"/>
      <c r="C21" s="109"/>
    </row>
    <row r="22" spans="1:3" x14ac:dyDescent="0.2">
      <c r="A22" s="102"/>
      <c r="B22" s="113"/>
      <c r="C22" s="114"/>
    </row>
    <row r="23" spans="1:3" x14ac:dyDescent="0.2">
      <c r="A23" s="102"/>
      <c r="B23" s="113"/>
      <c r="C23" s="114"/>
    </row>
    <row r="24" spans="1:3" x14ac:dyDescent="0.2">
      <c r="A24" s="102"/>
      <c r="B24" s="113"/>
      <c r="C24" s="114"/>
    </row>
    <row r="25" spans="1:3" x14ac:dyDescent="0.2">
      <c r="A25" s="102"/>
      <c r="B25" s="113"/>
      <c r="C25" s="114"/>
    </row>
    <row r="26" spans="1:3" x14ac:dyDescent="0.2">
      <c r="A26" s="102"/>
      <c r="B26" s="113"/>
      <c r="C26" s="114"/>
    </row>
    <row r="27" spans="1:3" x14ac:dyDescent="0.2">
      <c r="A27" s="102"/>
      <c r="B27" s="113"/>
      <c r="C27" s="114"/>
    </row>
    <row r="28" spans="1:3" x14ac:dyDescent="0.2">
      <c r="A28" s="102"/>
      <c r="B28" s="113"/>
      <c r="C28" s="114"/>
    </row>
    <row r="29" spans="1:3" x14ac:dyDescent="0.2">
      <c r="A29" s="102"/>
      <c r="B29" s="113"/>
      <c r="C29" s="114"/>
    </row>
    <row r="30" spans="1:3" x14ac:dyDescent="0.2">
      <c r="A30" s="57"/>
      <c r="B30" s="103"/>
      <c r="C30" s="104"/>
    </row>
    <row r="31" spans="1:3" x14ac:dyDescent="0.2">
      <c r="A31" s="57"/>
      <c r="B31" s="103"/>
      <c r="C31" s="104"/>
    </row>
    <row r="32" spans="1:3" ht="13.5" thickBot="1" x14ac:dyDescent="0.25">
      <c r="A32" s="112"/>
      <c r="B32" s="328"/>
      <c r="C32" s="329"/>
    </row>
    <row r="33" spans="1:3" ht="13.5" thickBot="1" x14ac:dyDescent="0.25">
      <c r="A33" s="156" t="s">
        <v>3</v>
      </c>
      <c r="B33" s="316"/>
      <c r="C33" s="317">
        <f>SUM(C21:C32)</f>
        <v>0</v>
      </c>
    </row>
    <row r="34" spans="1:3" ht="13.5" thickBot="1" x14ac:dyDescent="0.25"/>
    <row r="35" spans="1:3" ht="13.5" thickBot="1" x14ac:dyDescent="0.25">
      <c r="A35" s="330" t="s">
        <v>168</v>
      </c>
      <c r="B35" s="331"/>
      <c r="C35" s="332">
        <f>C17+C33</f>
        <v>0</v>
      </c>
    </row>
  </sheetData>
  <mergeCells count="1">
    <mergeCell ref="F2:I2"/>
  </mergeCells>
  <phoneticPr fontId="3" type="noConversion"/>
  <pageMargins left="0.24" right="0.25" top="0.28000000000000003" bottom="0.21" header="0.28000000000000003" footer="0.23"/>
  <pageSetup paperSize="9" scale="95" orientation="landscape" r:id="rId1"/>
  <headerFooter alignWithMargins="0">
    <oddFooter>&amp;A&amp;RSeite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tabColor indexed="10"/>
  </sheetPr>
  <dimension ref="A1:J22"/>
  <sheetViews>
    <sheetView view="pageBreakPreview" topLeftCell="D1" zoomScale="85" zoomScaleNormal="100" zoomScaleSheetLayoutView="85" workbookViewId="0">
      <selection activeCell="M47" sqref="M47"/>
    </sheetView>
  </sheetViews>
  <sheetFormatPr baseColWidth="10" defaultRowHeight="12.75" x14ac:dyDescent="0.2"/>
  <cols>
    <col min="2" max="2" width="29.140625" customWidth="1"/>
    <col min="3" max="3" width="14.85546875" bestFit="1" customWidth="1"/>
    <col min="4" max="5" width="14.85546875" customWidth="1"/>
    <col min="6" max="6" width="1.85546875" customWidth="1"/>
    <col min="7" max="8" width="14.85546875" customWidth="1"/>
    <col min="9" max="9" width="10.85546875" customWidth="1"/>
  </cols>
  <sheetData>
    <row r="1" spans="1:10" x14ac:dyDescent="0.2">
      <c r="A1" s="125" t="s">
        <v>139</v>
      </c>
      <c r="B1" s="223"/>
      <c r="C1" s="224"/>
      <c r="D1" s="225" t="s">
        <v>140</v>
      </c>
      <c r="E1" s="224"/>
      <c r="F1" s="248"/>
      <c r="G1" s="223"/>
      <c r="H1" s="248" t="str">
        <f>'I. Cover'!C22</f>
        <v>&gt; FFG-Projektnummer (lt. Förderungsvertrag)&lt;</v>
      </c>
      <c r="I1" s="5"/>
      <c r="J1" s="140"/>
    </row>
    <row r="2" spans="1:10" x14ac:dyDescent="0.2">
      <c r="A2" s="1"/>
      <c r="B2" s="198"/>
      <c r="F2" s="748"/>
      <c r="G2" s="748"/>
      <c r="H2" s="748"/>
      <c r="I2" s="748"/>
      <c r="J2" s="118"/>
    </row>
    <row r="3" spans="1:10" ht="15.75" thickBot="1" x14ac:dyDescent="0.3">
      <c r="A3" s="7" t="s">
        <v>274</v>
      </c>
      <c r="G3" s="7" t="s">
        <v>92</v>
      </c>
    </row>
    <row r="4" spans="1:10" s="2" customFormat="1" ht="13.5" customHeight="1" x14ac:dyDescent="0.2">
      <c r="A4" s="168"/>
      <c r="B4" s="860" t="s">
        <v>41</v>
      </c>
      <c r="C4" s="860" t="s">
        <v>16</v>
      </c>
      <c r="D4" s="860" t="s">
        <v>19</v>
      </c>
      <c r="E4" s="860" t="s">
        <v>90</v>
      </c>
      <c r="F4" s="105"/>
      <c r="G4" s="857" t="s">
        <v>91</v>
      </c>
      <c r="H4" s="857" t="s">
        <v>49</v>
      </c>
      <c r="I4" s="177"/>
    </row>
    <row r="5" spans="1:10" ht="25.5" x14ac:dyDescent="0.2">
      <c r="A5" s="169" t="s">
        <v>4</v>
      </c>
      <c r="B5" s="858"/>
      <c r="C5" s="858" t="s">
        <v>53</v>
      </c>
      <c r="D5" s="858" t="s">
        <v>54</v>
      </c>
      <c r="E5" s="858" t="s">
        <v>90</v>
      </c>
      <c r="F5" s="105"/>
      <c r="G5" s="858"/>
      <c r="H5" s="858"/>
      <c r="I5" s="178" t="s">
        <v>90</v>
      </c>
    </row>
    <row r="6" spans="1:10" ht="13.5" thickBot="1" x14ac:dyDescent="0.25">
      <c r="A6" s="173" t="s">
        <v>79</v>
      </c>
      <c r="B6" s="859"/>
      <c r="C6" s="859"/>
      <c r="D6" s="859"/>
      <c r="E6" s="859"/>
      <c r="F6" s="105"/>
      <c r="G6" s="859"/>
      <c r="H6" s="859"/>
      <c r="I6" s="179"/>
    </row>
    <row r="7" spans="1:10" x14ac:dyDescent="0.2">
      <c r="A7" s="57"/>
      <c r="B7" s="47"/>
      <c r="C7" s="50"/>
      <c r="D7" s="51"/>
      <c r="E7" s="174">
        <f>SUM(C7:D7)</f>
        <v>0</v>
      </c>
      <c r="F7" s="106"/>
      <c r="G7" s="42"/>
      <c r="H7" s="42"/>
      <c r="I7" s="165">
        <f>G7+H7</f>
        <v>0</v>
      </c>
    </row>
    <row r="8" spans="1:10" x14ac:dyDescent="0.2">
      <c r="A8" s="57"/>
      <c r="B8" s="48"/>
      <c r="C8" s="52"/>
      <c r="D8" s="52"/>
      <c r="E8" s="174">
        <f t="shared" ref="E8:E21" si="0">SUM(C8:D8)</f>
        <v>0</v>
      </c>
      <c r="F8" s="106"/>
      <c r="G8" s="41"/>
      <c r="H8" s="41"/>
      <c r="I8" s="167">
        <f t="shared" ref="I8:I21" si="1">G8+H8</f>
        <v>0</v>
      </c>
    </row>
    <row r="9" spans="1:10" x14ac:dyDescent="0.2">
      <c r="A9" s="57"/>
      <c r="B9" s="48"/>
      <c r="C9" s="52"/>
      <c r="D9" s="52"/>
      <c r="E9" s="174">
        <f t="shared" si="0"/>
        <v>0</v>
      </c>
      <c r="F9" s="106"/>
      <c r="G9" s="41"/>
      <c r="H9" s="41"/>
      <c r="I9" s="167">
        <f t="shared" si="1"/>
        <v>0</v>
      </c>
    </row>
    <row r="10" spans="1:10" x14ac:dyDescent="0.2">
      <c r="A10" s="57"/>
      <c r="B10" s="48"/>
      <c r="C10" s="52"/>
      <c r="D10" s="52"/>
      <c r="E10" s="174">
        <f t="shared" si="0"/>
        <v>0</v>
      </c>
      <c r="F10" s="106"/>
      <c r="G10" s="41"/>
      <c r="H10" s="41"/>
      <c r="I10" s="167">
        <f t="shared" si="1"/>
        <v>0</v>
      </c>
    </row>
    <row r="11" spans="1:10" x14ac:dyDescent="0.2">
      <c r="A11" s="57"/>
      <c r="B11" s="48"/>
      <c r="C11" s="52"/>
      <c r="D11" s="52"/>
      <c r="E11" s="174">
        <f t="shared" si="0"/>
        <v>0</v>
      </c>
      <c r="F11" s="106"/>
      <c r="G11" s="41"/>
      <c r="H11" s="41"/>
      <c r="I11" s="167">
        <f t="shared" si="1"/>
        <v>0</v>
      </c>
    </row>
    <row r="12" spans="1:10" x14ac:dyDescent="0.2">
      <c r="A12" s="57"/>
      <c r="B12" s="48"/>
      <c r="C12" s="52"/>
      <c r="D12" s="52"/>
      <c r="E12" s="174">
        <f t="shared" si="0"/>
        <v>0</v>
      </c>
      <c r="F12" s="106"/>
      <c r="G12" s="41"/>
      <c r="H12" s="41"/>
      <c r="I12" s="167">
        <f t="shared" si="1"/>
        <v>0</v>
      </c>
    </row>
    <row r="13" spans="1:10" x14ac:dyDescent="0.2">
      <c r="A13" s="57"/>
      <c r="B13" s="48"/>
      <c r="C13" s="52"/>
      <c r="D13" s="52"/>
      <c r="E13" s="174">
        <f t="shared" si="0"/>
        <v>0</v>
      </c>
      <c r="F13" s="106"/>
      <c r="G13" s="41"/>
      <c r="H13" s="41"/>
      <c r="I13" s="167">
        <f t="shared" si="1"/>
        <v>0</v>
      </c>
    </row>
    <row r="14" spans="1:10" x14ac:dyDescent="0.2">
      <c r="A14" s="57"/>
      <c r="B14" s="48"/>
      <c r="C14" s="52"/>
      <c r="D14" s="52"/>
      <c r="E14" s="174">
        <f t="shared" si="0"/>
        <v>0</v>
      </c>
      <c r="F14" s="106"/>
      <c r="G14" s="41"/>
      <c r="H14" s="41"/>
      <c r="I14" s="167">
        <f t="shared" si="1"/>
        <v>0</v>
      </c>
    </row>
    <row r="15" spans="1:10" x14ac:dyDescent="0.2">
      <c r="A15" s="57"/>
      <c r="B15" s="48"/>
      <c r="C15" s="52"/>
      <c r="D15" s="52"/>
      <c r="E15" s="174">
        <f t="shared" si="0"/>
        <v>0</v>
      </c>
      <c r="F15" s="106"/>
      <c r="G15" s="41"/>
      <c r="H15" s="41"/>
      <c r="I15" s="167">
        <f t="shared" si="1"/>
        <v>0</v>
      </c>
    </row>
    <row r="16" spans="1:10" x14ac:dyDescent="0.2">
      <c r="A16" s="57"/>
      <c r="B16" s="48"/>
      <c r="C16" s="52"/>
      <c r="D16" s="52"/>
      <c r="E16" s="174">
        <f t="shared" si="0"/>
        <v>0</v>
      </c>
      <c r="F16" s="106"/>
      <c r="G16" s="41"/>
      <c r="H16" s="41"/>
      <c r="I16" s="167">
        <f t="shared" si="1"/>
        <v>0</v>
      </c>
    </row>
    <row r="17" spans="1:9" x14ac:dyDescent="0.2">
      <c r="A17" s="57"/>
      <c r="B17" s="48"/>
      <c r="C17" s="52"/>
      <c r="D17" s="52"/>
      <c r="E17" s="174">
        <f t="shared" si="0"/>
        <v>0</v>
      </c>
      <c r="F17" s="106"/>
      <c r="G17" s="41"/>
      <c r="H17" s="41"/>
      <c r="I17" s="167">
        <f t="shared" si="1"/>
        <v>0</v>
      </c>
    </row>
    <row r="18" spans="1:9" x14ac:dyDescent="0.2">
      <c r="A18" s="57"/>
      <c r="B18" s="48"/>
      <c r="C18" s="52"/>
      <c r="D18" s="52"/>
      <c r="E18" s="174">
        <f t="shared" si="0"/>
        <v>0</v>
      </c>
      <c r="F18" s="106"/>
      <c r="G18" s="41"/>
      <c r="H18" s="41"/>
      <c r="I18" s="167">
        <f t="shared" si="1"/>
        <v>0</v>
      </c>
    </row>
    <row r="19" spans="1:9" x14ac:dyDescent="0.2">
      <c r="A19" s="57"/>
      <c r="B19" s="48"/>
      <c r="C19" s="52"/>
      <c r="D19" s="52"/>
      <c r="E19" s="174">
        <f t="shared" si="0"/>
        <v>0</v>
      </c>
      <c r="F19" s="106"/>
      <c r="G19" s="41"/>
      <c r="H19" s="41"/>
      <c r="I19" s="167">
        <f t="shared" si="1"/>
        <v>0</v>
      </c>
    </row>
    <row r="20" spans="1:9" x14ac:dyDescent="0.2">
      <c r="A20" s="57"/>
      <c r="B20" s="48"/>
      <c r="C20" s="52"/>
      <c r="D20" s="52"/>
      <c r="E20" s="174">
        <f t="shared" si="0"/>
        <v>0</v>
      </c>
      <c r="F20" s="106"/>
      <c r="G20" s="41"/>
      <c r="H20" s="41"/>
      <c r="I20" s="167">
        <f t="shared" si="1"/>
        <v>0</v>
      </c>
    </row>
    <row r="21" spans="1:9" ht="13.5" thickBot="1" x14ac:dyDescent="0.25">
      <c r="A21" s="57"/>
      <c r="B21" s="49"/>
      <c r="C21" s="53"/>
      <c r="D21" s="53"/>
      <c r="E21" s="174">
        <f t="shared" si="0"/>
        <v>0</v>
      </c>
      <c r="F21" s="106"/>
      <c r="G21" s="54"/>
      <c r="H21" s="54"/>
      <c r="I21" s="175">
        <f t="shared" si="1"/>
        <v>0</v>
      </c>
    </row>
    <row r="22" spans="1:9" ht="13.5" thickBot="1" x14ac:dyDescent="0.25">
      <c r="A22" s="156" t="s">
        <v>3</v>
      </c>
      <c r="B22" s="156"/>
      <c r="C22" s="157">
        <f>SUM(C7:C21)</f>
        <v>0</v>
      </c>
      <c r="D22" s="157">
        <f>SUM(D7:D21)</f>
        <v>0</v>
      </c>
      <c r="E22" s="320">
        <f>SUM(E7:E21)</f>
        <v>0</v>
      </c>
      <c r="F22" s="303"/>
      <c r="G22" s="157">
        <f>SUM(G7:G21)</f>
        <v>0</v>
      </c>
      <c r="H22" s="157">
        <f>SUM(H7:H21)</f>
        <v>0</v>
      </c>
      <c r="I22" s="157">
        <f>SUM(I7:I21)</f>
        <v>0</v>
      </c>
    </row>
  </sheetData>
  <mergeCells count="7">
    <mergeCell ref="F2:I2"/>
    <mergeCell ref="H4:H6"/>
    <mergeCell ref="B4:B6"/>
    <mergeCell ref="G4:G6"/>
    <mergeCell ref="C4:C6"/>
    <mergeCell ref="D4:D6"/>
    <mergeCell ref="E4:E6"/>
  </mergeCells>
  <phoneticPr fontId="3" type="noConversion"/>
  <pageMargins left="0.24" right="0.25" top="0.28000000000000003" bottom="0.21" header="0.28000000000000003" footer="0.23"/>
  <pageSetup paperSize="9" scale="95" orientation="landscape" r:id="rId1"/>
  <headerFooter alignWithMargins="0">
    <oddFooter>&amp;A&amp;RSeite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tabColor indexed="10"/>
    <pageSetUpPr fitToPage="1"/>
  </sheetPr>
  <dimension ref="A1:S23"/>
  <sheetViews>
    <sheetView view="pageBreakPreview" topLeftCell="C1" zoomScale="85" zoomScaleNormal="100" zoomScaleSheetLayoutView="85" workbookViewId="0">
      <selection activeCell="P25" sqref="P25"/>
    </sheetView>
  </sheetViews>
  <sheetFormatPr baseColWidth="10" defaultRowHeight="12.75" x14ac:dyDescent="0.2"/>
  <cols>
    <col min="2" max="2" width="26.140625" bestFit="1" customWidth="1"/>
    <col min="3" max="3" width="16" customWidth="1"/>
    <col min="4" max="4" width="13.5703125" customWidth="1"/>
    <col min="5" max="5" width="14.85546875" customWidth="1"/>
    <col min="6" max="6" width="3.140625" customWidth="1"/>
    <col min="7" max="7" width="14.85546875" customWidth="1"/>
    <col min="8" max="8" width="15.5703125" customWidth="1"/>
    <col min="9" max="9" width="8.7109375" customWidth="1"/>
  </cols>
  <sheetData>
    <row r="1" spans="1:10" x14ac:dyDescent="0.2">
      <c r="A1" s="125" t="s">
        <v>139</v>
      </c>
      <c r="B1" s="223"/>
      <c r="C1" s="224"/>
      <c r="D1" s="225" t="s">
        <v>140</v>
      </c>
      <c r="E1" s="224"/>
      <c r="F1" s="248"/>
      <c r="G1" s="223"/>
      <c r="H1" s="248" t="str">
        <f>'I. Cover'!C22</f>
        <v>&gt; FFG-Projektnummer (lt. Förderungsvertrag)&lt;</v>
      </c>
      <c r="I1" s="5"/>
      <c r="J1" s="140"/>
    </row>
    <row r="2" spans="1:10" x14ac:dyDescent="0.2">
      <c r="A2" s="1"/>
      <c r="B2" s="198"/>
      <c r="F2" s="748"/>
      <c r="G2" s="748"/>
      <c r="H2" s="748"/>
      <c r="I2" s="748"/>
      <c r="J2" s="118"/>
    </row>
    <row r="3" spans="1:10" ht="15.75" thickBot="1" x14ac:dyDescent="0.3">
      <c r="A3" s="7" t="s">
        <v>275</v>
      </c>
      <c r="G3" s="7" t="s">
        <v>81</v>
      </c>
    </row>
    <row r="4" spans="1:10" s="2" customFormat="1" ht="13.5" customHeight="1" thickBot="1" x14ac:dyDescent="0.25">
      <c r="A4" s="168"/>
      <c r="B4" s="860" t="s">
        <v>42</v>
      </c>
      <c r="C4" s="863" t="s">
        <v>40</v>
      </c>
      <c r="D4" s="864"/>
      <c r="E4" s="865"/>
      <c r="F4" s="105"/>
      <c r="G4" s="860" t="s">
        <v>56</v>
      </c>
      <c r="H4" s="857" t="s">
        <v>176</v>
      </c>
      <c r="I4" s="857" t="s">
        <v>45</v>
      </c>
    </row>
    <row r="5" spans="1:10" ht="25.5" customHeight="1" x14ac:dyDescent="0.2">
      <c r="A5" s="169" t="s">
        <v>4</v>
      </c>
      <c r="B5" s="858"/>
      <c r="C5" s="177" t="s">
        <v>53</v>
      </c>
      <c r="D5" s="176" t="s">
        <v>54</v>
      </c>
      <c r="E5" s="857" t="s">
        <v>55</v>
      </c>
      <c r="F5" s="105"/>
      <c r="G5" s="858"/>
      <c r="H5" s="861"/>
      <c r="I5" s="861" t="s">
        <v>44</v>
      </c>
    </row>
    <row r="6" spans="1:10" ht="13.5" thickBot="1" x14ac:dyDescent="0.25">
      <c r="A6" s="173" t="s">
        <v>79</v>
      </c>
      <c r="B6" s="859"/>
      <c r="C6" s="179"/>
      <c r="D6" s="179"/>
      <c r="E6" s="862"/>
      <c r="F6" s="105"/>
      <c r="G6" s="859"/>
      <c r="H6" s="862"/>
      <c r="I6" s="862"/>
    </row>
    <row r="7" spans="1:10" x14ac:dyDescent="0.2">
      <c r="A7" s="57"/>
      <c r="B7" s="47"/>
      <c r="C7" s="50"/>
      <c r="D7" s="51"/>
      <c r="E7" s="174">
        <f t="shared" ref="E7:E21" si="0">SUM(C7:D7)</f>
        <v>0</v>
      </c>
      <c r="F7" s="106"/>
      <c r="G7" s="42"/>
      <c r="H7" s="165">
        <f t="shared" ref="H7:H21" si="1">E7+G7</f>
        <v>0</v>
      </c>
      <c r="I7" s="180" t="str">
        <f t="shared" ref="I7:I21" si="2">IF(ISERROR(E7/H7),"",(E7/H7))</f>
        <v/>
      </c>
    </row>
    <row r="8" spans="1:10" x14ac:dyDescent="0.2">
      <c r="A8" s="57"/>
      <c r="B8" s="48"/>
      <c r="C8" s="52"/>
      <c r="D8" s="52"/>
      <c r="E8" s="174">
        <f t="shared" si="0"/>
        <v>0</v>
      </c>
      <c r="F8" s="106"/>
      <c r="G8" s="41"/>
      <c r="H8" s="167">
        <f t="shared" si="1"/>
        <v>0</v>
      </c>
      <c r="I8" s="181" t="str">
        <f t="shared" si="2"/>
        <v/>
      </c>
    </row>
    <row r="9" spans="1:10" x14ac:dyDescent="0.2">
      <c r="A9" s="57"/>
      <c r="B9" s="48"/>
      <c r="C9" s="52"/>
      <c r="D9" s="52"/>
      <c r="E9" s="174">
        <f t="shared" si="0"/>
        <v>0</v>
      </c>
      <c r="F9" s="106"/>
      <c r="G9" s="41"/>
      <c r="H9" s="167">
        <f t="shared" si="1"/>
        <v>0</v>
      </c>
      <c r="I9" s="181" t="str">
        <f t="shared" si="2"/>
        <v/>
      </c>
    </row>
    <row r="10" spans="1:10" x14ac:dyDescent="0.2">
      <c r="A10" s="57"/>
      <c r="B10" s="48"/>
      <c r="C10" s="52"/>
      <c r="D10" s="52"/>
      <c r="E10" s="174">
        <f t="shared" si="0"/>
        <v>0</v>
      </c>
      <c r="F10" s="106"/>
      <c r="G10" s="41"/>
      <c r="H10" s="167">
        <f t="shared" si="1"/>
        <v>0</v>
      </c>
      <c r="I10" s="181" t="str">
        <f t="shared" si="2"/>
        <v/>
      </c>
    </row>
    <row r="11" spans="1:10" x14ac:dyDescent="0.2">
      <c r="A11" s="57"/>
      <c r="B11" s="48"/>
      <c r="C11" s="52"/>
      <c r="D11" s="52"/>
      <c r="E11" s="174">
        <f t="shared" si="0"/>
        <v>0</v>
      </c>
      <c r="F11" s="106"/>
      <c r="G11" s="41"/>
      <c r="H11" s="167">
        <f t="shared" si="1"/>
        <v>0</v>
      </c>
      <c r="I11" s="181" t="str">
        <f t="shared" si="2"/>
        <v/>
      </c>
    </row>
    <row r="12" spans="1:10" x14ac:dyDescent="0.2">
      <c r="A12" s="57"/>
      <c r="B12" s="48"/>
      <c r="C12" s="52"/>
      <c r="D12" s="52"/>
      <c r="E12" s="174">
        <f t="shared" si="0"/>
        <v>0</v>
      </c>
      <c r="F12" s="106"/>
      <c r="G12" s="41"/>
      <c r="H12" s="167">
        <f t="shared" si="1"/>
        <v>0</v>
      </c>
      <c r="I12" s="181" t="str">
        <f t="shared" si="2"/>
        <v/>
      </c>
    </row>
    <row r="13" spans="1:10" x14ac:dyDescent="0.2">
      <c r="A13" s="57"/>
      <c r="B13" s="48"/>
      <c r="C13" s="52"/>
      <c r="D13" s="52"/>
      <c r="E13" s="174">
        <f t="shared" si="0"/>
        <v>0</v>
      </c>
      <c r="F13" s="106"/>
      <c r="G13" s="41"/>
      <c r="H13" s="167">
        <f t="shared" si="1"/>
        <v>0</v>
      </c>
      <c r="I13" s="181" t="str">
        <f t="shared" si="2"/>
        <v/>
      </c>
    </row>
    <row r="14" spans="1:10" x14ac:dyDescent="0.2">
      <c r="A14" s="57"/>
      <c r="B14" s="48"/>
      <c r="C14" s="52"/>
      <c r="D14" s="52"/>
      <c r="E14" s="174">
        <f t="shared" si="0"/>
        <v>0</v>
      </c>
      <c r="F14" s="106"/>
      <c r="G14" s="41"/>
      <c r="H14" s="167">
        <f t="shared" si="1"/>
        <v>0</v>
      </c>
      <c r="I14" s="181" t="str">
        <f t="shared" si="2"/>
        <v/>
      </c>
    </row>
    <row r="15" spans="1:10" x14ac:dyDescent="0.2">
      <c r="A15" s="57"/>
      <c r="B15" s="48"/>
      <c r="C15" s="52"/>
      <c r="D15" s="52"/>
      <c r="E15" s="174">
        <f t="shared" si="0"/>
        <v>0</v>
      </c>
      <c r="F15" s="106"/>
      <c r="G15" s="41"/>
      <c r="H15" s="167">
        <f t="shared" si="1"/>
        <v>0</v>
      </c>
      <c r="I15" s="181" t="str">
        <f t="shared" si="2"/>
        <v/>
      </c>
    </row>
    <row r="16" spans="1:10" x14ac:dyDescent="0.2">
      <c r="A16" s="57"/>
      <c r="B16" s="48"/>
      <c r="C16" s="52"/>
      <c r="D16" s="52"/>
      <c r="E16" s="174">
        <f t="shared" si="0"/>
        <v>0</v>
      </c>
      <c r="F16" s="106"/>
      <c r="G16" s="41"/>
      <c r="H16" s="167">
        <f t="shared" si="1"/>
        <v>0</v>
      </c>
      <c r="I16" s="181" t="str">
        <f t="shared" si="2"/>
        <v/>
      </c>
    </row>
    <row r="17" spans="1:19" x14ac:dyDescent="0.2">
      <c r="A17" s="57"/>
      <c r="B17" s="48"/>
      <c r="C17" s="52"/>
      <c r="D17" s="52"/>
      <c r="E17" s="174">
        <f t="shared" si="0"/>
        <v>0</v>
      </c>
      <c r="F17" s="106"/>
      <c r="G17" s="41"/>
      <c r="H17" s="167">
        <f t="shared" si="1"/>
        <v>0</v>
      </c>
      <c r="I17" s="181" t="str">
        <f t="shared" si="2"/>
        <v/>
      </c>
    </row>
    <row r="18" spans="1:19" x14ac:dyDescent="0.2">
      <c r="A18" s="57"/>
      <c r="B18" s="48"/>
      <c r="C18" s="52"/>
      <c r="D18" s="52"/>
      <c r="E18" s="174">
        <f t="shared" si="0"/>
        <v>0</v>
      </c>
      <c r="F18" s="106"/>
      <c r="G18" s="41"/>
      <c r="H18" s="167">
        <f t="shared" si="1"/>
        <v>0</v>
      </c>
      <c r="I18" s="181" t="str">
        <f t="shared" si="2"/>
        <v/>
      </c>
    </row>
    <row r="19" spans="1:19" x14ac:dyDescent="0.2">
      <c r="A19" s="57"/>
      <c r="B19" s="48"/>
      <c r="C19" s="52"/>
      <c r="D19" s="52"/>
      <c r="E19" s="174">
        <f t="shared" si="0"/>
        <v>0</v>
      </c>
      <c r="F19" s="106"/>
      <c r="G19" s="41"/>
      <c r="H19" s="167">
        <f t="shared" si="1"/>
        <v>0</v>
      </c>
      <c r="I19" s="181" t="str">
        <f t="shared" si="2"/>
        <v/>
      </c>
    </row>
    <row r="20" spans="1:19" x14ac:dyDescent="0.2">
      <c r="A20" s="57"/>
      <c r="B20" s="48"/>
      <c r="C20" s="52"/>
      <c r="D20" s="52"/>
      <c r="E20" s="174">
        <f t="shared" si="0"/>
        <v>0</v>
      </c>
      <c r="F20" s="106"/>
      <c r="G20" s="41"/>
      <c r="H20" s="167">
        <f t="shared" si="1"/>
        <v>0</v>
      </c>
      <c r="I20" s="181" t="str">
        <f t="shared" si="2"/>
        <v/>
      </c>
      <c r="S20" s="452"/>
    </row>
    <row r="21" spans="1:19" ht="13.5" thickBot="1" x14ac:dyDescent="0.25">
      <c r="A21" s="57"/>
      <c r="B21" s="49"/>
      <c r="C21" s="53"/>
      <c r="D21" s="53"/>
      <c r="E21" s="174">
        <f t="shared" si="0"/>
        <v>0</v>
      </c>
      <c r="F21" s="106"/>
      <c r="G21" s="54"/>
      <c r="H21" s="175">
        <f t="shared" si="1"/>
        <v>0</v>
      </c>
      <c r="I21" s="182" t="str">
        <f t="shared" si="2"/>
        <v/>
      </c>
    </row>
    <row r="22" spans="1:19" ht="13.5" thickBot="1" x14ac:dyDescent="0.25">
      <c r="A22" s="156" t="s">
        <v>3</v>
      </c>
      <c r="B22" s="156"/>
      <c r="C22" s="157">
        <f>SUM(C7:C21)</f>
        <v>0</v>
      </c>
      <c r="D22" s="157">
        <f>SUM(D7:D21)</f>
        <v>0</v>
      </c>
      <c r="E22" s="320">
        <f>SUM(E7:E21)</f>
        <v>0</v>
      </c>
      <c r="F22" s="303"/>
      <c r="G22" s="157">
        <f>SUM(G7:G21)</f>
        <v>0</v>
      </c>
      <c r="H22" s="157">
        <f>SUM(H7:H21)</f>
        <v>0</v>
      </c>
      <c r="I22" s="183" t="str">
        <f>IF(ISERROR(E22/H22),"",(E22/H22))</f>
        <v/>
      </c>
    </row>
    <row r="23" spans="1:19" x14ac:dyDescent="0.2">
      <c r="F23" s="79"/>
    </row>
  </sheetData>
  <mergeCells count="7">
    <mergeCell ref="F2:I2"/>
    <mergeCell ref="I4:I6"/>
    <mergeCell ref="B4:B6"/>
    <mergeCell ref="C4:E4"/>
    <mergeCell ref="G4:G6"/>
    <mergeCell ref="H4:H6"/>
    <mergeCell ref="E5:E6"/>
  </mergeCells>
  <phoneticPr fontId="3" type="noConversion"/>
  <pageMargins left="0.23622047244094491" right="0.23622047244094491" top="0.27559055118110237" bottom="0.19685039370078741" header="0.27559055118110237" footer="0.23622047244094491"/>
  <pageSetup paperSize="9" orientation="landscape" r:id="rId1"/>
  <headerFooter alignWithMargins="0">
    <oddFooter>&amp;A&amp;RSeite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rgb="FF009900"/>
  </sheetPr>
  <dimension ref="A1:C72"/>
  <sheetViews>
    <sheetView view="pageBreakPreview" zoomScale="85" zoomScaleNormal="100" zoomScaleSheetLayoutView="85" workbookViewId="0">
      <selection activeCell="B12" sqref="B12"/>
    </sheetView>
  </sheetViews>
  <sheetFormatPr baseColWidth="10" defaultColWidth="11.42578125" defaultRowHeight="12.75" x14ac:dyDescent="0.2"/>
  <cols>
    <col min="1" max="1" width="38.7109375" style="3" customWidth="1"/>
    <col min="2" max="2" width="65.7109375" style="232" customWidth="1"/>
    <col min="3" max="16384" width="11.42578125" style="3"/>
  </cols>
  <sheetData>
    <row r="1" spans="1:3" x14ac:dyDescent="0.2">
      <c r="A1" s="1" t="s">
        <v>138</v>
      </c>
      <c r="B1" s="229" t="s">
        <v>136</v>
      </c>
      <c r="C1" s="1"/>
    </row>
    <row r="2" spans="1:3" x14ac:dyDescent="0.2">
      <c r="A2" s="1"/>
      <c r="B2" s="229"/>
      <c r="C2" s="1"/>
    </row>
    <row r="3" spans="1:3" ht="25.5" x14ac:dyDescent="0.2">
      <c r="A3" s="230" t="s">
        <v>159</v>
      </c>
      <c r="B3" s="436" t="s">
        <v>144</v>
      </c>
    </row>
    <row r="4" spans="1:3" ht="25.5" x14ac:dyDescent="0.2">
      <c r="A4" s="230" t="s">
        <v>143</v>
      </c>
      <c r="B4" s="231" t="s">
        <v>223</v>
      </c>
    </row>
    <row r="5" spans="1:3" x14ac:dyDescent="0.2">
      <c r="A5" s="230" t="s">
        <v>142</v>
      </c>
      <c r="B5" s="231" t="s">
        <v>145</v>
      </c>
    </row>
    <row r="6" spans="1:3" x14ac:dyDescent="0.2">
      <c r="A6" s="230" t="s">
        <v>160</v>
      </c>
      <c r="B6" s="231" t="s">
        <v>137</v>
      </c>
    </row>
    <row r="7" spans="1:3" x14ac:dyDescent="0.2">
      <c r="A7" s="230"/>
      <c r="B7" s="231"/>
    </row>
    <row r="8" spans="1:3" ht="25.5" x14ac:dyDescent="0.2">
      <c r="A8" s="230" t="s">
        <v>161</v>
      </c>
      <c r="B8" s="436" t="s">
        <v>283</v>
      </c>
    </row>
    <row r="9" spans="1:3" ht="201" customHeight="1" x14ac:dyDescent="0.2">
      <c r="A9" s="434" t="s">
        <v>174</v>
      </c>
      <c r="B9" s="435" t="s">
        <v>284</v>
      </c>
    </row>
    <row r="10" spans="1:3" x14ac:dyDescent="0.2">
      <c r="A10" s="218" t="s">
        <v>175</v>
      </c>
      <c r="B10" s="231" t="s">
        <v>152</v>
      </c>
    </row>
    <row r="11" spans="1:3" ht="25.5" x14ac:dyDescent="0.2">
      <c r="A11" s="437" t="s">
        <v>279</v>
      </c>
      <c r="B11" s="436" t="s">
        <v>278</v>
      </c>
    </row>
    <row r="12" spans="1:3" x14ac:dyDescent="0.2">
      <c r="A12" s="437" t="s">
        <v>280</v>
      </c>
      <c r="B12" s="231" t="s">
        <v>226</v>
      </c>
    </row>
    <row r="13" spans="1:3" ht="25.5" x14ac:dyDescent="0.2">
      <c r="A13" s="437" t="s">
        <v>281</v>
      </c>
      <c r="B13" s="436" t="s">
        <v>276</v>
      </c>
    </row>
    <row r="14" spans="1:3" ht="25.5" x14ac:dyDescent="0.2">
      <c r="A14" s="437" t="s">
        <v>282</v>
      </c>
      <c r="B14" s="436" t="s">
        <v>277</v>
      </c>
    </row>
    <row r="15" spans="1:3" x14ac:dyDescent="0.2">
      <c r="A15" s="1"/>
    </row>
    <row r="16" spans="1:3" x14ac:dyDescent="0.2">
      <c r="A16" s="739" t="s">
        <v>146</v>
      </c>
      <c r="B16" s="739"/>
    </row>
    <row r="17" spans="1:2" x14ac:dyDescent="0.2">
      <c r="A17" s="1"/>
    </row>
    <row r="18" spans="1:2" ht="13.5" thickBot="1" x14ac:dyDescent="0.25">
      <c r="A18" s="233" t="s">
        <v>147</v>
      </c>
      <c r="B18" s="234" t="s">
        <v>131</v>
      </c>
    </row>
    <row r="19" spans="1:2" ht="25.5" x14ac:dyDescent="0.2">
      <c r="A19" s="235" t="s">
        <v>134</v>
      </c>
      <c r="B19" s="236" t="s">
        <v>141</v>
      </c>
    </row>
    <row r="20" spans="1:2" x14ac:dyDescent="0.2">
      <c r="A20" s="237"/>
      <c r="B20" s="238" t="s">
        <v>116</v>
      </c>
    </row>
    <row r="21" spans="1:2" ht="13.5" thickBot="1" x14ac:dyDescent="0.25">
      <c r="A21" s="239"/>
      <c r="B21" s="240" t="s">
        <v>162</v>
      </c>
    </row>
    <row r="22" spans="1:2" x14ac:dyDescent="0.2">
      <c r="A22" s="235" t="s">
        <v>133</v>
      </c>
      <c r="B22" s="236" t="s">
        <v>171</v>
      </c>
    </row>
    <row r="23" spans="1:2" x14ac:dyDescent="0.2">
      <c r="A23" s="237"/>
      <c r="B23" s="238" t="s">
        <v>116</v>
      </c>
    </row>
    <row r="24" spans="1:2" x14ac:dyDescent="0.2">
      <c r="A24" s="237"/>
      <c r="B24" s="238" t="s">
        <v>163</v>
      </c>
    </row>
    <row r="25" spans="1:2" x14ac:dyDescent="0.2">
      <c r="A25" s="237"/>
      <c r="B25" s="238" t="s">
        <v>119</v>
      </c>
    </row>
    <row r="26" spans="1:2" ht="13.5" thickBot="1" x14ac:dyDescent="0.25">
      <c r="A26" s="239"/>
      <c r="B26" s="240" t="s">
        <v>164</v>
      </c>
    </row>
    <row r="27" spans="1:2" hidden="1" x14ac:dyDescent="0.2">
      <c r="A27" s="245"/>
      <c r="B27" s="246"/>
    </row>
    <row r="28" spans="1:2" hidden="1" x14ac:dyDescent="0.2">
      <c r="A28" s="245"/>
      <c r="B28" s="246"/>
    </row>
    <row r="29" spans="1:2" hidden="1" x14ac:dyDescent="0.2">
      <c r="A29" s="3" t="s">
        <v>132</v>
      </c>
    </row>
    <row r="30" spans="1:2" ht="13.5" hidden="1" thickBot="1" x14ac:dyDescent="0.25">
      <c r="A30" s="1" t="s">
        <v>120</v>
      </c>
    </row>
    <row r="31" spans="1:2" hidden="1" x14ac:dyDescent="0.2">
      <c r="A31" s="235" t="s">
        <v>121</v>
      </c>
      <c r="B31" s="236" t="s">
        <v>122</v>
      </c>
    </row>
    <row r="32" spans="1:2" hidden="1" x14ac:dyDescent="0.2">
      <c r="A32" s="237"/>
      <c r="B32" s="238" t="s">
        <v>123</v>
      </c>
    </row>
    <row r="33" spans="1:2" hidden="1" x14ac:dyDescent="0.2">
      <c r="A33" s="237"/>
      <c r="B33" s="238" t="s">
        <v>124</v>
      </c>
    </row>
    <row r="34" spans="1:2" hidden="1" x14ac:dyDescent="0.2">
      <c r="A34" s="241"/>
      <c r="B34" s="238" t="s">
        <v>116</v>
      </c>
    </row>
    <row r="35" spans="1:2" ht="13.5" hidden="1" thickBot="1" x14ac:dyDescent="0.25">
      <c r="A35" s="242"/>
      <c r="B35" s="240" t="s">
        <v>117</v>
      </c>
    </row>
    <row r="36" spans="1:2" hidden="1" x14ac:dyDescent="0.2">
      <c r="A36" s="235" t="s">
        <v>125</v>
      </c>
      <c r="B36" s="236" t="s">
        <v>135</v>
      </c>
    </row>
    <row r="37" spans="1:2" hidden="1" x14ac:dyDescent="0.2">
      <c r="A37" s="237"/>
      <c r="B37" s="238" t="s">
        <v>116</v>
      </c>
    </row>
    <row r="38" spans="1:2" hidden="1" x14ac:dyDescent="0.2">
      <c r="A38" s="237"/>
      <c r="B38" s="238" t="s">
        <v>118</v>
      </c>
    </row>
    <row r="39" spans="1:2" hidden="1" x14ac:dyDescent="0.2">
      <c r="A39" s="237"/>
      <c r="B39" s="238" t="s">
        <v>126</v>
      </c>
    </row>
    <row r="40" spans="1:2" ht="13.5" hidden="1" thickBot="1" x14ac:dyDescent="0.25">
      <c r="A40" s="239"/>
      <c r="B40" s="240" t="s">
        <v>127</v>
      </c>
    </row>
    <row r="41" spans="1:2" ht="13.5" hidden="1" thickBot="1" x14ac:dyDescent="0.25">
      <c r="A41" s="243" t="s">
        <v>128</v>
      </c>
    </row>
    <row r="42" spans="1:2" ht="13.5" thickBot="1" x14ac:dyDescent="0.25">
      <c r="A42" s="243" t="s">
        <v>153</v>
      </c>
    </row>
    <row r="43" spans="1:2" x14ac:dyDescent="0.2">
      <c r="A43" s="235" t="s">
        <v>154</v>
      </c>
      <c r="B43" s="236" t="s">
        <v>129</v>
      </c>
    </row>
    <row r="44" spans="1:2" x14ac:dyDescent="0.2">
      <c r="A44" s="237"/>
      <c r="B44" s="238" t="s">
        <v>130</v>
      </c>
    </row>
    <row r="45" spans="1:2" ht="13.5" thickBot="1" x14ac:dyDescent="0.25">
      <c r="A45" s="239"/>
      <c r="B45" s="240" t="s">
        <v>162</v>
      </c>
    </row>
    <row r="46" spans="1:2" x14ac:dyDescent="0.2">
      <c r="A46" s="235" t="s">
        <v>155</v>
      </c>
      <c r="B46" s="236" t="s">
        <v>230</v>
      </c>
    </row>
    <row r="47" spans="1:2" x14ac:dyDescent="0.2">
      <c r="A47" s="237"/>
      <c r="B47" s="238" t="s">
        <v>116</v>
      </c>
    </row>
    <row r="48" spans="1:2" x14ac:dyDescent="0.2">
      <c r="A48" s="237"/>
      <c r="B48" s="238" t="s">
        <v>163</v>
      </c>
    </row>
    <row r="49" spans="1:2" x14ac:dyDescent="0.2">
      <c r="A49" s="237"/>
      <c r="B49" s="238" t="s">
        <v>224</v>
      </c>
    </row>
    <row r="50" spans="1:2" ht="13.5" thickBot="1" x14ac:dyDescent="0.25">
      <c r="A50" s="239"/>
      <c r="B50" s="240" t="s">
        <v>225</v>
      </c>
    </row>
    <row r="55" spans="1:2" x14ac:dyDescent="0.2">
      <c r="A55" s="1"/>
    </row>
    <row r="58" spans="1:2" x14ac:dyDescent="0.2">
      <c r="A58" s="244"/>
    </row>
    <row r="63" spans="1:2" x14ac:dyDescent="0.2">
      <c r="A63" s="244"/>
    </row>
    <row r="72" spans="1:1" x14ac:dyDescent="0.2">
      <c r="A72" s="244"/>
    </row>
  </sheetData>
  <mergeCells count="1">
    <mergeCell ref="A16:B16"/>
  </mergeCells>
  <phoneticPr fontId="3" type="noConversion"/>
  <pageMargins left="0.26" right="0.25" top="0.28999999999999998" bottom="0.18" header="0.28999999999999998" footer="0.18"/>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I28"/>
  <sheetViews>
    <sheetView view="pageBreakPreview" zoomScaleNormal="100" zoomScaleSheetLayoutView="100" workbookViewId="0">
      <selection activeCell="B25" sqref="B25"/>
    </sheetView>
  </sheetViews>
  <sheetFormatPr baseColWidth="10" defaultColWidth="11.42578125" defaultRowHeight="19.5" customHeight="1" x14ac:dyDescent="0.2"/>
  <cols>
    <col min="1" max="1" width="11.42578125" style="439"/>
    <col min="2" max="2" width="115" style="439" customWidth="1"/>
    <col min="3" max="16384" width="11.42578125" style="439"/>
  </cols>
  <sheetData>
    <row r="1" spans="1:9" ht="19.5" customHeight="1" thickBot="1" x14ac:dyDescent="0.3">
      <c r="A1" s="742" t="s">
        <v>434</v>
      </c>
      <c r="B1" s="743"/>
      <c r="C1" s="438"/>
      <c r="D1" s="438"/>
      <c r="E1" s="438"/>
      <c r="F1" s="438"/>
      <c r="G1" s="438"/>
      <c r="H1" s="438"/>
      <c r="I1" s="438"/>
    </row>
    <row r="2" spans="1:9" s="441" customFormat="1" ht="23.25" customHeight="1" x14ac:dyDescent="0.2">
      <c r="A2" s="744" t="s">
        <v>285</v>
      </c>
      <c r="B2" s="745"/>
      <c r="C2" s="440"/>
      <c r="D2" s="440"/>
      <c r="E2" s="440"/>
      <c r="F2" s="440"/>
      <c r="G2" s="440"/>
      <c r="H2" s="440"/>
      <c r="I2" s="440"/>
    </row>
    <row r="3" spans="1:9" s="441" customFormat="1" ht="23.25" customHeight="1" x14ac:dyDescent="0.2">
      <c r="A3" s="442"/>
      <c r="B3" s="453" t="s">
        <v>286</v>
      </c>
      <c r="C3" s="440"/>
      <c r="D3" s="440"/>
      <c r="E3" s="440"/>
      <c r="F3" s="440"/>
      <c r="G3" s="440"/>
      <c r="H3" s="440"/>
      <c r="I3" s="440"/>
    </row>
    <row r="4" spans="1:9" s="441" customFormat="1" ht="23.25" customHeight="1" x14ac:dyDescent="0.2">
      <c r="A4" s="442"/>
      <c r="B4" s="443" t="s">
        <v>287</v>
      </c>
      <c r="C4" s="440"/>
      <c r="D4" s="440"/>
      <c r="E4" s="440"/>
      <c r="F4" s="440"/>
      <c r="G4" s="440"/>
      <c r="H4" s="440"/>
      <c r="I4" s="440"/>
    </row>
    <row r="5" spans="1:9" s="441" customFormat="1" ht="23.25" customHeight="1" x14ac:dyDescent="0.2">
      <c r="A5" s="442"/>
      <c r="B5" s="453" t="s">
        <v>288</v>
      </c>
      <c r="C5" s="440"/>
      <c r="D5" s="440"/>
      <c r="E5" s="440"/>
      <c r="F5" s="440"/>
      <c r="G5" s="440"/>
      <c r="H5" s="440"/>
      <c r="I5" s="440"/>
    </row>
    <row r="6" spans="1:9" s="441" customFormat="1" ht="27.75" customHeight="1" x14ac:dyDescent="0.2">
      <c r="A6" s="444"/>
      <c r="B6" s="453" t="s">
        <v>297</v>
      </c>
      <c r="C6" s="440"/>
      <c r="D6" s="440"/>
      <c r="E6" s="440"/>
      <c r="F6" s="440"/>
      <c r="G6" s="440"/>
      <c r="H6" s="440"/>
      <c r="I6" s="440"/>
    </row>
    <row r="7" spans="1:9" s="446" customFormat="1" ht="25.5" customHeight="1" x14ac:dyDescent="0.2">
      <c r="A7" s="866"/>
      <c r="B7" s="453" t="s">
        <v>295</v>
      </c>
    </row>
    <row r="8" spans="1:9" s="441" customFormat="1" ht="23.25" customHeight="1" x14ac:dyDescent="0.2">
      <c r="A8" s="746" t="s">
        <v>289</v>
      </c>
      <c r="B8" s="747"/>
      <c r="C8" s="440"/>
      <c r="D8" s="440"/>
      <c r="E8" s="440"/>
      <c r="F8" s="440"/>
      <c r="G8" s="440"/>
      <c r="H8" s="440"/>
      <c r="I8" s="440"/>
    </row>
    <row r="9" spans="1:9" s="441" customFormat="1" ht="24" customHeight="1" x14ac:dyDescent="0.2">
      <c r="A9" s="867"/>
      <c r="B9" s="445" t="s">
        <v>436</v>
      </c>
      <c r="C9" s="440"/>
      <c r="D9" s="440"/>
      <c r="E9" s="440"/>
      <c r="F9" s="440"/>
      <c r="G9" s="440"/>
      <c r="H9" s="440"/>
      <c r="I9" s="440"/>
    </row>
    <row r="10" spans="1:9" s="441" customFormat="1" ht="23.25" customHeight="1" x14ac:dyDescent="0.2">
      <c r="A10" s="746" t="s">
        <v>290</v>
      </c>
      <c r="B10" s="747"/>
      <c r="C10" s="440"/>
      <c r="D10" s="440"/>
      <c r="E10" s="440"/>
      <c r="F10" s="440"/>
      <c r="G10" s="440"/>
      <c r="H10" s="440"/>
      <c r="I10" s="440"/>
    </row>
    <row r="11" spans="1:9" s="441" customFormat="1" ht="23.25" customHeight="1" x14ac:dyDescent="0.2">
      <c r="A11" s="447"/>
      <c r="B11" s="443" t="s">
        <v>291</v>
      </c>
      <c r="C11" s="440"/>
      <c r="D11" s="440"/>
      <c r="E11" s="440"/>
      <c r="F11" s="440"/>
      <c r="G11" s="440"/>
      <c r="H11" s="440"/>
      <c r="I11" s="440"/>
    </row>
    <row r="12" spans="1:9" s="441" customFormat="1" ht="23.25" customHeight="1" x14ac:dyDescent="0.2">
      <c r="A12" s="448"/>
      <c r="B12" s="451" t="s">
        <v>437</v>
      </c>
      <c r="C12" s="440"/>
      <c r="D12" s="440"/>
      <c r="E12" s="440"/>
      <c r="F12" s="440"/>
      <c r="G12" s="440"/>
      <c r="H12" s="440"/>
      <c r="I12" s="440"/>
    </row>
    <row r="13" spans="1:9" ht="26.25" customHeight="1" x14ac:dyDescent="0.2">
      <c r="A13" s="740" t="s">
        <v>292</v>
      </c>
      <c r="B13" s="741"/>
      <c r="C13" s="438"/>
      <c r="D13" s="438"/>
      <c r="E13" s="438"/>
      <c r="F13" s="438"/>
      <c r="G13" s="438"/>
      <c r="H13" s="438"/>
      <c r="I13" s="438"/>
    </row>
    <row r="14" spans="1:9" ht="27.75" customHeight="1" x14ac:dyDescent="0.2">
      <c r="A14" s="449"/>
      <c r="B14" s="443" t="s">
        <v>438</v>
      </c>
      <c r="C14" s="438"/>
      <c r="D14" s="438"/>
      <c r="E14" s="438"/>
      <c r="F14" s="438"/>
      <c r="G14" s="438"/>
      <c r="H14" s="438"/>
      <c r="I14" s="438"/>
    </row>
    <row r="15" spans="1:9" ht="19.5" customHeight="1" x14ac:dyDescent="0.2">
      <c r="A15" s="740" t="s">
        <v>293</v>
      </c>
      <c r="B15" s="741"/>
      <c r="C15" s="438"/>
      <c r="D15" s="438"/>
      <c r="E15" s="438"/>
      <c r="F15" s="438"/>
      <c r="G15" s="438"/>
      <c r="H15" s="438"/>
      <c r="I15" s="438"/>
    </row>
    <row r="16" spans="1:9" ht="31.5" customHeight="1" x14ac:dyDescent="0.2">
      <c r="A16" s="449"/>
      <c r="B16" s="451" t="s">
        <v>439</v>
      </c>
      <c r="C16" s="438"/>
      <c r="D16" s="438"/>
      <c r="E16" s="438"/>
      <c r="F16" s="438"/>
      <c r="G16" s="438"/>
      <c r="H16" s="438"/>
      <c r="I16" s="438"/>
    </row>
    <row r="17" spans="1:9" ht="19.5" customHeight="1" x14ac:dyDescent="0.2">
      <c r="A17" s="740" t="s">
        <v>294</v>
      </c>
      <c r="B17" s="741"/>
      <c r="C17" s="438"/>
      <c r="D17" s="438"/>
      <c r="E17" s="438"/>
      <c r="F17" s="438"/>
      <c r="G17" s="438"/>
      <c r="H17" s="438"/>
      <c r="I17" s="438"/>
    </row>
    <row r="18" spans="1:9" ht="28.5" customHeight="1" x14ac:dyDescent="0.2">
      <c r="A18" s="449"/>
      <c r="B18" s="443" t="s">
        <v>435</v>
      </c>
      <c r="C18" s="438"/>
      <c r="D18" s="438"/>
      <c r="E18" s="438"/>
      <c r="F18" s="438"/>
      <c r="G18" s="438"/>
      <c r="H18" s="438"/>
      <c r="I18" s="438"/>
    </row>
    <row r="19" spans="1:9" ht="19.5" customHeight="1" thickBot="1" x14ac:dyDescent="0.25">
      <c r="A19" s="450"/>
      <c r="B19" s="868" t="s">
        <v>440</v>
      </c>
      <c r="C19" s="438"/>
      <c r="D19" s="438"/>
      <c r="E19" s="438"/>
      <c r="F19" s="438"/>
      <c r="G19" s="438"/>
      <c r="H19" s="438"/>
      <c r="I19" s="438"/>
    </row>
    <row r="20" spans="1:9" ht="19.5" customHeight="1" x14ac:dyDescent="0.2">
      <c r="A20" s="438"/>
      <c r="B20" s="438"/>
      <c r="C20" s="438"/>
      <c r="D20" s="438"/>
      <c r="E20" s="438"/>
      <c r="F20" s="438"/>
      <c r="G20" s="438"/>
      <c r="H20" s="438"/>
      <c r="I20" s="438"/>
    </row>
    <row r="21" spans="1:9" ht="19.5" customHeight="1" x14ac:dyDescent="0.2">
      <c r="A21" s="438"/>
      <c r="B21" s="438"/>
      <c r="C21" s="438"/>
      <c r="D21" s="438"/>
      <c r="E21" s="438"/>
      <c r="F21" s="438"/>
      <c r="G21" s="438"/>
      <c r="H21" s="438"/>
      <c r="I21" s="438"/>
    </row>
    <row r="22" spans="1:9" ht="19.5" customHeight="1" x14ac:dyDescent="0.2">
      <c r="A22" s="438"/>
      <c r="B22" s="438"/>
      <c r="C22" s="438"/>
      <c r="D22" s="438"/>
      <c r="E22" s="438"/>
      <c r="F22" s="438"/>
      <c r="G22" s="438"/>
      <c r="H22" s="438"/>
      <c r="I22" s="438"/>
    </row>
    <row r="23" spans="1:9" ht="19.5" customHeight="1" x14ac:dyDescent="0.2">
      <c r="A23" s="438"/>
      <c r="B23" s="438"/>
      <c r="C23" s="438"/>
      <c r="D23" s="438"/>
      <c r="E23" s="438"/>
      <c r="F23" s="438"/>
      <c r="G23" s="438"/>
      <c r="H23" s="438"/>
      <c r="I23" s="438"/>
    </row>
    <row r="24" spans="1:9" ht="19.5" customHeight="1" x14ac:dyDescent="0.2">
      <c r="A24" s="438"/>
      <c r="B24" s="438"/>
      <c r="C24" s="438"/>
      <c r="D24" s="438"/>
      <c r="E24" s="438"/>
      <c r="F24" s="438"/>
      <c r="G24" s="438"/>
      <c r="H24" s="438"/>
      <c r="I24" s="438"/>
    </row>
    <row r="25" spans="1:9" ht="19.5" customHeight="1" x14ac:dyDescent="0.2">
      <c r="A25" s="438"/>
      <c r="B25" s="438"/>
      <c r="C25" s="438"/>
      <c r="D25" s="438"/>
      <c r="E25" s="438"/>
      <c r="F25" s="438"/>
      <c r="G25" s="438"/>
      <c r="H25" s="438"/>
      <c r="I25" s="438"/>
    </row>
    <row r="26" spans="1:9" ht="19.5" customHeight="1" x14ac:dyDescent="0.2">
      <c r="A26" s="438"/>
      <c r="B26" s="438"/>
      <c r="C26" s="438"/>
      <c r="D26" s="438"/>
      <c r="E26" s="438"/>
      <c r="F26" s="438"/>
      <c r="G26" s="438"/>
      <c r="H26" s="438"/>
      <c r="I26" s="438"/>
    </row>
    <row r="27" spans="1:9" ht="19.5" customHeight="1" x14ac:dyDescent="0.2">
      <c r="A27" s="438"/>
      <c r="B27" s="438"/>
      <c r="C27" s="438"/>
      <c r="D27" s="438"/>
      <c r="E27" s="438"/>
      <c r="F27" s="438"/>
      <c r="G27" s="438"/>
      <c r="H27" s="438"/>
      <c r="I27" s="438"/>
    </row>
    <row r="28" spans="1:9" ht="19.5" customHeight="1" x14ac:dyDescent="0.2">
      <c r="A28" s="438"/>
      <c r="B28" s="438"/>
    </row>
  </sheetData>
  <mergeCells count="7">
    <mergeCell ref="A17:B17"/>
    <mergeCell ref="A1:B1"/>
    <mergeCell ref="A2:B2"/>
    <mergeCell ref="A8:B8"/>
    <mergeCell ref="A10:B10"/>
    <mergeCell ref="A13:B13"/>
    <mergeCell ref="A15:B15"/>
  </mergeCells>
  <pageMargins left="0.7" right="0.7" top="0.78740157499999996" bottom="0.78740157499999996" header="0.3" footer="0.3"/>
  <pageSetup paperSize="9" scale="70" orientation="portrait" r:id="rId1"/>
  <colBreaks count="1" manualBreakCount="1">
    <brk id="2"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L52"/>
  <sheetViews>
    <sheetView view="pageBreakPreview" zoomScale="85" zoomScaleNormal="85" zoomScaleSheetLayoutView="85" workbookViewId="0">
      <selection activeCell="B12" sqref="B12"/>
    </sheetView>
  </sheetViews>
  <sheetFormatPr baseColWidth="10" defaultRowHeight="12.75" x14ac:dyDescent="0.2"/>
  <cols>
    <col min="1" max="1" width="2.85546875" customWidth="1"/>
    <col min="2" max="2" width="45.7109375" style="198" customWidth="1"/>
    <col min="3" max="3" width="11.5703125" customWidth="1"/>
    <col min="4" max="4" width="11.5703125" bestFit="1" customWidth="1"/>
    <col min="5" max="6" width="11.5703125" customWidth="1"/>
    <col min="7" max="7" width="15.42578125" customWidth="1"/>
    <col min="8" max="8" width="11.5703125" customWidth="1"/>
    <col min="9" max="9" width="18.28515625" customWidth="1"/>
    <col min="10" max="10" width="11.140625" bestFit="1" customWidth="1"/>
    <col min="11" max="11" width="11.5703125" style="118" bestFit="1" customWidth="1"/>
    <col min="12" max="12" width="6.140625" customWidth="1"/>
  </cols>
  <sheetData>
    <row r="1" spans="1:11" x14ac:dyDescent="0.2">
      <c r="A1" s="125" t="s">
        <v>139</v>
      </c>
      <c r="B1" s="359"/>
      <c r="C1" s="224"/>
      <c r="D1" s="225" t="s">
        <v>140</v>
      </c>
      <c r="E1" s="224"/>
      <c r="F1" s="375"/>
      <c r="G1" s="223"/>
      <c r="H1" s="301" t="str">
        <f>'I. Cover'!C22</f>
        <v>&gt; FFG-Projektnummer (lt. Förderungsvertrag)&lt;</v>
      </c>
      <c r="I1" s="5"/>
      <c r="J1" s="140"/>
      <c r="K1"/>
    </row>
    <row r="2" spans="1:11" ht="13.5" thickBot="1" x14ac:dyDescent="0.25">
      <c r="A2" s="1"/>
      <c r="G2" s="748"/>
      <c r="H2" s="748"/>
      <c r="I2" s="748"/>
      <c r="J2" s="748"/>
    </row>
    <row r="3" spans="1:11" ht="13.5" thickBot="1" x14ac:dyDescent="0.25">
      <c r="A3" s="340"/>
      <c r="B3" s="337"/>
      <c r="C3" s="335" t="s">
        <v>113</v>
      </c>
      <c r="D3" s="335"/>
      <c r="E3" s="335"/>
      <c r="F3" s="335"/>
      <c r="G3" s="336"/>
      <c r="I3" s="118"/>
      <c r="K3"/>
    </row>
    <row r="4" spans="1:11" ht="15" x14ac:dyDescent="0.25">
      <c r="A4" s="40" t="s">
        <v>246</v>
      </c>
      <c r="B4" s="199"/>
      <c r="C4" s="3"/>
      <c r="D4" s="3"/>
      <c r="E4" s="3"/>
      <c r="F4" s="3"/>
      <c r="G4" s="3"/>
      <c r="H4" s="3"/>
      <c r="I4" s="3"/>
      <c r="K4" s="119"/>
    </row>
    <row r="5" spans="1:11" ht="9.75" customHeight="1" thickBot="1" x14ac:dyDescent="0.25">
      <c r="B5" s="200"/>
      <c r="C5" s="3"/>
      <c r="D5" s="3"/>
      <c r="E5" s="3"/>
      <c r="F5" s="3"/>
      <c r="G5" s="3"/>
      <c r="H5" s="3"/>
      <c r="I5" s="118"/>
      <c r="K5"/>
    </row>
    <row r="6" spans="1:11" ht="13.5" thickBot="1" x14ac:dyDescent="0.25">
      <c r="A6" s="749" t="s">
        <v>33</v>
      </c>
      <c r="B6" s="755"/>
      <c r="C6" s="120" t="s">
        <v>7</v>
      </c>
      <c r="D6" s="120" t="s">
        <v>8</v>
      </c>
      <c r="E6" s="120" t="s">
        <v>9</v>
      </c>
      <c r="F6" s="120" t="s">
        <v>222</v>
      </c>
      <c r="G6" s="753" t="s">
        <v>17</v>
      </c>
      <c r="H6" s="62"/>
      <c r="I6" s="121"/>
      <c r="K6"/>
    </row>
    <row r="7" spans="1:11" ht="13.5" thickBot="1" x14ac:dyDescent="0.25">
      <c r="A7" s="756"/>
      <c r="B7" s="757"/>
      <c r="C7" s="61" t="s">
        <v>43</v>
      </c>
      <c r="D7" s="61" t="s">
        <v>43</v>
      </c>
      <c r="E7" s="61" t="s">
        <v>43</v>
      </c>
      <c r="F7" s="61" t="s">
        <v>43</v>
      </c>
      <c r="G7" s="754"/>
      <c r="H7" s="62"/>
      <c r="I7" s="25"/>
      <c r="K7"/>
    </row>
    <row r="8" spans="1:11" ht="16.5" thickBot="1" x14ac:dyDescent="0.3">
      <c r="A8" s="122" t="s">
        <v>15</v>
      </c>
      <c r="B8" s="201" t="s">
        <v>83</v>
      </c>
      <c r="C8" s="302"/>
      <c r="D8" s="302"/>
      <c r="E8" s="302"/>
      <c r="F8" s="302"/>
      <c r="G8" s="123">
        <f t="shared" ref="G8:G21" si="0">SUM(C8:F8)</f>
        <v>0</v>
      </c>
      <c r="H8" s="63"/>
      <c r="I8" s="118"/>
      <c r="K8" s="220"/>
    </row>
    <row r="9" spans="1:11" ht="15.75" x14ac:dyDescent="0.25">
      <c r="A9" s="124" t="s">
        <v>18</v>
      </c>
      <c r="B9" s="202" t="s">
        <v>158</v>
      </c>
      <c r="C9" s="126">
        <f>SUM(C10:C11)</f>
        <v>0</v>
      </c>
      <c r="D9" s="126">
        <f>SUM(D10:D11)</f>
        <v>0</v>
      </c>
      <c r="E9" s="126">
        <f>SUM(E10:E11)</f>
        <v>0</v>
      </c>
      <c r="F9" s="126">
        <f>SUM(F10:F11)</f>
        <v>0</v>
      </c>
      <c r="G9" s="127">
        <f t="shared" si="0"/>
        <v>0</v>
      </c>
      <c r="H9" s="63"/>
      <c r="I9" s="118"/>
      <c r="K9"/>
    </row>
    <row r="10" spans="1:11" x14ac:dyDescent="0.2">
      <c r="A10" s="128" t="s">
        <v>24</v>
      </c>
      <c r="B10" s="203" t="s">
        <v>20</v>
      </c>
      <c r="C10" s="43"/>
      <c r="D10" s="43"/>
      <c r="E10" s="43"/>
      <c r="F10" s="43"/>
      <c r="G10" s="129">
        <f t="shared" si="0"/>
        <v>0</v>
      </c>
      <c r="H10" s="64"/>
      <c r="I10" s="118"/>
      <c r="K10"/>
    </row>
    <row r="11" spans="1:11" ht="13.5" thickBot="1" x14ac:dyDescent="0.25">
      <c r="A11" s="130" t="s">
        <v>25</v>
      </c>
      <c r="B11" s="204" t="s">
        <v>103</v>
      </c>
      <c r="C11" s="67"/>
      <c r="D11" s="67"/>
      <c r="E11" s="67"/>
      <c r="F11" s="67"/>
      <c r="G11" s="131">
        <f t="shared" si="0"/>
        <v>0</v>
      </c>
      <c r="H11" s="64"/>
      <c r="I11" s="118"/>
      <c r="K11"/>
    </row>
    <row r="12" spans="1:11" ht="16.5" thickBot="1" x14ac:dyDescent="0.3">
      <c r="A12" s="122" t="s">
        <v>21</v>
      </c>
      <c r="B12" s="201" t="s">
        <v>156</v>
      </c>
      <c r="C12" s="302"/>
      <c r="D12" s="302"/>
      <c r="E12" s="302"/>
      <c r="F12" s="302"/>
      <c r="G12" s="123">
        <f t="shared" si="0"/>
        <v>0</v>
      </c>
      <c r="H12" s="63"/>
      <c r="I12" s="118"/>
      <c r="K12"/>
    </row>
    <row r="13" spans="1:11" ht="15.75" x14ac:dyDescent="0.25">
      <c r="A13" s="124" t="s">
        <v>27</v>
      </c>
      <c r="B13" s="406" t="s">
        <v>157</v>
      </c>
      <c r="C13" s="186">
        <f>SUM(C14:C15)</f>
        <v>0</v>
      </c>
      <c r="D13" s="186">
        <f>SUM(D14:D15)</f>
        <v>0</v>
      </c>
      <c r="E13" s="186">
        <f>SUM(E14:E15)</f>
        <v>0</v>
      </c>
      <c r="F13" s="186">
        <f>SUM(F14:F15)</f>
        <v>0</v>
      </c>
      <c r="G13" s="146">
        <f t="shared" si="0"/>
        <v>0</v>
      </c>
      <c r="H13" s="63"/>
      <c r="I13" s="118"/>
      <c r="K13"/>
    </row>
    <row r="14" spans="1:11" x14ac:dyDescent="0.2">
      <c r="A14" s="197" t="s">
        <v>264</v>
      </c>
      <c r="B14" s="205" t="s">
        <v>265</v>
      </c>
      <c r="C14" s="44"/>
      <c r="D14" s="44"/>
      <c r="E14" s="44"/>
      <c r="F14" s="44"/>
      <c r="G14" s="162">
        <f t="shared" si="0"/>
        <v>0</v>
      </c>
      <c r="H14" s="64"/>
      <c r="I14" s="118"/>
      <c r="K14"/>
    </row>
    <row r="15" spans="1:11" ht="13.5" thickBot="1" x14ac:dyDescent="0.25">
      <c r="A15" s="407" t="s">
        <v>266</v>
      </c>
      <c r="B15" s="408" t="s">
        <v>267</v>
      </c>
      <c r="C15" s="45"/>
      <c r="D15" s="45"/>
      <c r="E15" s="45"/>
      <c r="F15" s="45"/>
      <c r="G15" s="154">
        <f t="shared" si="0"/>
        <v>0</v>
      </c>
      <c r="H15" s="64"/>
      <c r="I15" s="118"/>
      <c r="K15"/>
    </row>
    <row r="16" spans="1:11" ht="15.75" x14ac:dyDescent="0.25">
      <c r="A16" s="405" t="s">
        <v>30</v>
      </c>
      <c r="B16" s="406" t="s">
        <v>84</v>
      </c>
      <c r="C16" s="186">
        <f>SUM(C17:C18)</f>
        <v>0</v>
      </c>
      <c r="D16" s="186">
        <f>SUM(D17:D18)</f>
        <v>0</v>
      </c>
      <c r="E16" s="186">
        <f>SUM(E17:E18)</f>
        <v>0</v>
      </c>
      <c r="F16" s="186">
        <f>SUM(F17:F18)</f>
        <v>0</v>
      </c>
      <c r="G16" s="146">
        <f t="shared" si="0"/>
        <v>0</v>
      </c>
      <c r="H16" s="63"/>
      <c r="I16" s="118"/>
      <c r="K16"/>
    </row>
    <row r="17" spans="1:11" x14ac:dyDescent="0.2">
      <c r="A17" s="128" t="s">
        <v>242</v>
      </c>
      <c r="B17" s="203" t="s">
        <v>16</v>
      </c>
      <c r="C17" s="43"/>
      <c r="D17" s="43"/>
      <c r="E17" s="43"/>
      <c r="F17" s="43"/>
      <c r="G17" s="129">
        <f t="shared" si="0"/>
        <v>0</v>
      </c>
      <c r="H17" s="64"/>
      <c r="I17" s="118"/>
      <c r="K17"/>
    </row>
    <row r="18" spans="1:11" ht="13.5" thickBot="1" x14ac:dyDescent="0.25">
      <c r="A18" s="130" t="s">
        <v>243</v>
      </c>
      <c r="B18" s="204" t="s">
        <v>19</v>
      </c>
      <c r="C18" s="67"/>
      <c r="D18" s="67"/>
      <c r="E18" s="67"/>
      <c r="F18" s="67"/>
      <c r="G18" s="131">
        <f t="shared" si="0"/>
        <v>0</v>
      </c>
      <c r="H18" s="64"/>
      <c r="I18" s="118"/>
      <c r="K18"/>
    </row>
    <row r="19" spans="1:11" ht="15.75" x14ac:dyDescent="0.25">
      <c r="A19" s="124" t="s">
        <v>31</v>
      </c>
      <c r="B19" s="202" t="s">
        <v>26</v>
      </c>
      <c r="C19" s="126">
        <f>SUM(C20:C21)</f>
        <v>0</v>
      </c>
      <c r="D19" s="126">
        <f>SUM(D20:D21)</f>
        <v>0</v>
      </c>
      <c r="E19" s="126">
        <f>SUM(E20:E21)</f>
        <v>0</v>
      </c>
      <c r="F19" s="126">
        <f>SUM(F20:F21)</f>
        <v>0</v>
      </c>
      <c r="G19" s="127">
        <f t="shared" si="0"/>
        <v>0</v>
      </c>
      <c r="H19" s="63"/>
      <c r="I19" s="118"/>
      <c r="K19"/>
    </row>
    <row r="20" spans="1:11" x14ac:dyDescent="0.2">
      <c r="A20" s="128" t="s">
        <v>244</v>
      </c>
      <c r="B20" s="203" t="s">
        <v>16</v>
      </c>
      <c r="C20" s="43"/>
      <c r="D20" s="43"/>
      <c r="E20" s="43"/>
      <c r="F20" s="43"/>
      <c r="G20" s="129">
        <f t="shared" si="0"/>
        <v>0</v>
      </c>
      <c r="H20" s="64"/>
      <c r="I20" s="118"/>
      <c r="K20"/>
    </row>
    <row r="21" spans="1:11" ht="13.5" thickBot="1" x14ac:dyDescent="0.25">
      <c r="A21" s="130" t="s">
        <v>245</v>
      </c>
      <c r="B21" s="204" t="s">
        <v>19</v>
      </c>
      <c r="C21" s="67"/>
      <c r="D21" s="67"/>
      <c r="E21" s="67"/>
      <c r="F21" s="67"/>
      <c r="G21" s="131">
        <f t="shared" si="0"/>
        <v>0</v>
      </c>
      <c r="H21" s="64"/>
      <c r="I21" s="118"/>
      <c r="K21"/>
    </row>
    <row r="22" spans="1:11" ht="16.5" thickBot="1" x14ac:dyDescent="0.3">
      <c r="A22" s="133" t="s">
        <v>17</v>
      </c>
      <c r="B22" s="206"/>
      <c r="C22" s="134">
        <f>C8+C9+C16+C19+C12+C13</f>
        <v>0</v>
      </c>
      <c r="D22" s="134">
        <f>D8+D9+D16+D19+D12+D13</f>
        <v>0</v>
      </c>
      <c r="E22" s="134">
        <f>E8+E9+E16+E19+E12+E13</f>
        <v>0</v>
      </c>
      <c r="F22" s="134">
        <f>F8+F9+F16+F19+F12+F13</f>
        <v>0</v>
      </c>
      <c r="G22" s="123">
        <f>G8+G9+G16+G19+G12+G13</f>
        <v>0</v>
      </c>
      <c r="H22" s="65"/>
      <c r="I22" s="135"/>
      <c r="K22"/>
    </row>
    <row r="23" spans="1:11" s="5" customFormat="1" ht="15" x14ac:dyDescent="0.2">
      <c r="B23" s="207"/>
      <c r="C23" s="8"/>
      <c r="D23" s="8"/>
      <c r="E23" s="8"/>
      <c r="F23" s="8"/>
      <c r="G23" s="8"/>
      <c r="H23" s="8"/>
      <c r="I23" s="136"/>
    </row>
    <row r="24" spans="1:11" s="5" customFormat="1" ht="15.75" thickBot="1" x14ac:dyDescent="0.3">
      <c r="A24" s="6"/>
      <c r="B24" s="208"/>
      <c r="C24" s="139"/>
      <c r="D24" s="139"/>
      <c r="E24" s="139"/>
      <c r="F24" s="139"/>
      <c r="G24" s="139"/>
      <c r="H24" s="139"/>
      <c r="I24" s="139"/>
      <c r="J24" s="8"/>
      <c r="K24" s="136"/>
    </row>
    <row r="25" spans="1:11" ht="13.5" thickBot="1" x14ac:dyDescent="0.25">
      <c r="A25" s="333"/>
      <c r="B25" s="337"/>
      <c r="C25" s="335" t="s">
        <v>113</v>
      </c>
      <c r="D25" s="335"/>
      <c r="E25" s="335"/>
      <c r="F25" s="335"/>
      <c r="G25" s="334"/>
      <c r="H25" s="336"/>
      <c r="I25" s="118"/>
      <c r="K25"/>
    </row>
    <row r="26" spans="1:11" ht="15" x14ac:dyDescent="0.25">
      <c r="A26" s="40" t="s">
        <v>247</v>
      </c>
      <c r="B26" s="199"/>
      <c r="C26" s="3"/>
      <c r="D26" s="3"/>
      <c r="E26" s="1"/>
      <c r="F26" s="1"/>
      <c r="G26" s="3"/>
      <c r="H26" s="3"/>
      <c r="I26" s="3"/>
      <c r="K26" s="140"/>
    </row>
    <row r="27" spans="1:11" ht="13.5" thickBot="1" x14ac:dyDescent="0.25">
      <c r="B27" s="200"/>
      <c r="C27" s="3"/>
      <c r="D27" s="3"/>
      <c r="E27" s="3"/>
      <c r="F27" s="3"/>
      <c r="G27" s="3"/>
      <c r="I27" s="140"/>
      <c r="K27"/>
    </row>
    <row r="28" spans="1:11" ht="13.5" thickBot="1" x14ac:dyDescent="0.25">
      <c r="A28" s="749" t="s">
        <v>32</v>
      </c>
      <c r="B28" s="750"/>
      <c r="C28" s="120" t="s">
        <v>7</v>
      </c>
      <c r="D28" s="120" t="s">
        <v>8</v>
      </c>
      <c r="E28" s="120" t="s">
        <v>9</v>
      </c>
      <c r="F28" s="120" t="s">
        <v>222</v>
      </c>
      <c r="G28" s="753" t="s">
        <v>107</v>
      </c>
      <c r="H28" s="753" t="s">
        <v>108</v>
      </c>
      <c r="I28" s="140"/>
      <c r="K28"/>
    </row>
    <row r="29" spans="1:11" ht="13.5" thickBot="1" x14ac:dyDescent="0.25">
      <c r="A29" s="751"/>
      <c r="B29" s="752"/>
      <c r="C29" s="61" t="str">
        <f>C7</f>
        <v>JJJJ</v>
      </c>
      <c r="D29" s="61" t="str">
        <f>D7</f>
        <v>JJJJ</v>
      </c>
      <c r="E29" s="61" t="str">
        <f>E7</f>
        <v>JJJJ</v>
      </c>
      <c r="F29" s="61" t="str">
        <f>F7</f>
        <v>JJJJ</v>
      </c>
      <c r="G29" s="754"/>
      <c r="H29" s="754"/>
      <c r="I29" s="140"/>
      <c r="K29"/>
    </row>
    <row r="30" spans="1:11" ht="17.25" customHeight="1" thickBot="1" x14ac:dyDescent="0.3">
      <c r="A30" s="142" t="s">
        <v>15</v>
      </c>
      <c r="B30" s="209" t="s">
        <v>34</v>
      </c>
      <c r="C30" s="46"/>
      <c r="D30" s="46"/>
      <c r="E30" s="46"/>
      <c r="F30" s="46"/>
      <c r="G30" s="132">
        <f t="shared" ref="G30:G40" si="1">SUM(C30:F30)</f>
        <v>0</v>
      </c>
      <c r="H30" s="143">
        <f>IF(ISERROR(G30/$G$48),0,(G30/$G$48))</f>
        <v>0</v>
      </c>
      <c r="I30" s="140"/>
      <c r="K30"/>
    </row>
    <row r="31" spans="1:11" ht="15.75" x14ac:dyDescent="0.25">
      <c r="A31" s="144" t="s">
        <v>18</v>
      </c>
      <c r="B31" s="210" t="s">
        <v>35</v>
      </c>
      <c r="C31" s="145">
        <f>SUM(C32:C40)</f>
        <v>0</v>
      </c>
      <c r="D31" s="145">
        <f>SUM(D32:D40)</f>
        <v>0</v>
      </c>
      <c r="E31" s="145">
        <f>SUM(E32:E40)</f>
        <v>0</v>
      </c>
      <c r="F31" s="145">
        <f>SUM(F32:F40)</f>
        <v>0</v>
      </c>
      <c r="G31" s="146">
        <f t="shared" si="1"/>
        <v>0</v>
      </c>
      <c r="H31" s="147">
        <f>IF(ISERROR(G31/$G$48),0,(G31/$G$48))</f>
        <v>0</v>
      </c>
      <c r="I31" s="140"/>
      <c r="K31"/>
    </row>
    <row r="32" spans="1:11" ht="15.75" x14ac:dyDescent="0.25">
      <c r="A32" s="148" t="s">
        <v>24</v>
      </c>
      <c r="B32" s="211" t="s">
        <v>65</v>
      </c>
      <c r="C32" s="303"/>
      <c r="D32" s="46"/>
      <c r="E32" s="46"/>
      <c r="F32" s="46"/>
      <c r="G32" s="338">
        <f t="shared" si="1"/>
        <v>0</v>
      </c>
      <c r="H32" s="143"/>
      <c r="I32" s="140"/>
      <c r="K32" s="5"/>
    </row>
    <row r="33" spans="1:12" ht="15.75" x14ac:dyDescent="0.25">
      <c r="A33" s="148" t="s">
        <v>25</v>
      </c>
      <c r="B33" s="211" t="s">
        <v>66</v>
      </c>
      <c r="C33" s="304"/>
      <c r="D33" s="149"/>
      <c r="E33" s="149"/>
      <c r="F33" s="149"/>
      <c r="G33" s="339">
        <f t="shared" si="1"/>
        <v>0</v>
      </c>
      <c r="H33" s="143"/>
      <c r="I33" s="140"/>
      <c r="K33"/>
    </row>
    <row r="34" spans="1:12" ht="15.75" x14ac:dyDescent="0.25">
      <c r="A34" s="148" t="s">
        <v>67</v>
      </c>
      <c r="B34" s="211" t="s">
        <v>68</v>
      </c>
      <c r="C34" s="304"/>
      <c r="D34" s="149"/>
      <c r="E34" s="149"/>
      <c r="F34" s="149"/>
      <c r="G34" s="339">
        <f t="shared" si="1"/>
        <v>0</v>
      </c>
      <c r="H34" s="143"/>
      <c r="I34" s="140"/>
      <c r="K34"/>
    </row>
    <row r="35" spans="1:12" ht="15.75" x14ac:dyDescent="0.25">
      <c r="A35" s="148" t="s">
        <v>69</v>
      </c>
      <c r="B35" s="211" t="s">
        <v>70</v>
      </c>
      <c r="C35" s="304"/>
      <c r="D35" s="149"/>
      <c r="E35" s="149"/>
      <c r="F35" s="149"/>
      <c r="G35" s="339">
        <f t="shared" si="1"/>
        <v>0</v>
      </c>
      <c r="H35" s="143"/>
      <c r="I35" s="140"/>
      <c r="K35"/>
    </row>
    <row r="36" spans="1:12" ht="15.75" x14ac:dyDescent="0.25">
      <c r="A36" s="148" t="s">
        <v>71</v>
      </c>
      <c r="B36" s="211" t="s">
        <v>72</v>
      </c>
      <c r="C36" s="304"/>
      <c r="D36" s="149"/>
      <c r="E36" s="149"/>
      <c r="F36" s="149"/>
      <c r="G36" s="339">
        <f t="shared" si="1"/>
        <v>0</v>
      </c>
      <c r="H36" s="143"/>
      <c r="I36" s="362"/>
      <c r="K36"/>
    </row>
    <row r="37" spans="1:12" ht="15.75" x14ac:dyDescent="0.25">
      <c r="A37" s="148" t="s">
        <v>73</v>
      </c>
      <c r="B37" s="211" t="s">
        <v>74</v>
      </c>
      <c r="C37" s="304"/>
      <c r="D37" s="149"/>
      <c r="E37" s="149"/>
      <c r="F37" s="149"/>
      <c r="G37" s="339">
        <f t="shared" si="1"/>
        <v>0</v>
      </c>
      <c r="H37" s="143"/>
      <c r="I37" s="140"/>
      <c r="K37"/>
    </row>
    <row r="38" spans="1:12" ht="15.75" x14ac:dyDescent="0.25">
      <c r="A38" s="148" t="s">
        <v>75</v>
      </c>
      <c r="B38" s="211" t="s">
        <v>76</v>
      </c>
      <c r="C38" s="304"/>
      <c r="D38" s="149"/>
      <c r="E38" s="149"/>
      <c r="F38" s="149"/>
      <c r="G38" s="339">
        <f t="shared" si="1"/>
        <v>0</v>
      </c>
      <c r="H38" s="143"/>
      <c r="I38" s="140"/>
      <c r="K38"/>
    </row>
    <row r="39" spans="1:12" ht="15.75" x14ac:dyDescent="0.25">
      <c r="A39" s="150" t="s">
        <v>77</v>
      </c>
      <c r="B39" s="212" t="s">
        <v>78</v>
      </c>
      <c r="C39" s="304"/>
      <c r="D39" s="149"/>
      <c r="E39" s="149"/>
      <c r="F39" s="149"/>
      <c r="G39" s="339">
        <f t="shared" si="1"/>
        <v>0</v>
      </c>
      <c r="H39" s="143"/>
      <c r="I39" s="140"/>
      <c r="K39"/>
    </row>
    <row r="40" spans="1:12" ht="16.5" thickBot="1" x14ac:dyDescent="0.3">
      <c r="A40" s="151" t="s">
        <v>102</v>
      </c>
      <c r="B40" s="213" t="s">
        <v>104</v>
      </c>
      <c r="C40" s="303"/>
      <c r="D40" s="46"/>
      <c r="E40" s="46"/>
      <c r="F40" s="46"/>
      <c r="G40" s="338">
        <f t="shared" si="1"/>
        <v>0</v>
      </c>
      <c r="H40" s="143"/>
      <c r="I40" s="140"/>
      <c r="K40"/>
    </row>
    <row r="41" spans="1:12" ht="16.5" thickBot="1" x14ac:dyDescent="0.3">
      <c r="A41" s="383" t="s">
        <v>10</v>
      </c>
      <c r="B41" s="384"/>
      <c r="C41" s="157">
        <f t="shared" ref="C41:E41" si="2">C30+C31</f>
        <v>0</v>
      </c>
      <c r="D41" s="158">
        <f t="shared" si="2"/>
        <v>0</v>
      </c>
      <c r="E41" s="158">
        <f t="shared" si="2"/>
        <v>0</v>
      </c>
      <c r="F41" s="158">
        <f>F30+F31</f>
        <v>0</v>
      </c>
      <c r="G41" s="123">
        <f>G30+G31</f>
        <v>0</v>
      </c>
      <c r="H41" s="159">
        <f>IF(ISERROR(G41/$G$48),0,(G41/$G$48))</f>
        <v>0</v>
      </c>
      <c r="I41" s="160" t="str">
        <f>IF(H41&gt;60%,"Attention! Quota","")</f>
        <v/>
      </c>
      <c r="J41" s="5"/>
      <c r="K41"/>
    </row>
    <row r="42" spans="1:12" ht="15.75" x14ac:dyDescent="0.25">
      <c r="A42" s="310" t="s">
        <v>21</v>
      </c>
      <c r="B42" s="379" t="s">
        <v>36</v>
      </c>
      <c r="C42" s="145">
        <f>SUM(C43:C44)</f>
        <v>0</v>
      </c>
      <c r="D42" s="145">
        <f>SUM(D43:D44)</f>
        <v>0</v>
      </c>
      <c r="E42" s="145">
        <f>SUM(E43:E44)</f>
        <v>0</v>
      </c>
      <c r="F42" s="145">
        <f>SUM(F43:F44)</f>
        <v>0</v>
      </c>
      <c r="G42" s="146">
        <f t="shared" ref="G42:G47" si="3">SUM(C42:F42)</f>
        <v>0</v>
      </c>
      <c r="H42" s="147">
        <f>IF(ISERROR(G42/$G$48),0,(G42/$G$48))</f>
        <v>0</v>
      </c>
      <c r="I42" s="152" t="str">
        <f>IF(H42&lt;5%,"Achtung! Quote","")</f>
        <v>Achtung! Quote</v>
      </c>
      <c r="K42"/>
    </row>
    <row r="43" spans="1:12" ht="15.75" customHeight="1" x14ac:dyDescent="0.2">
      <c r="A43" s="380" t="s">
        <v>22</v>
      </c>
      <c r="B43" s="381" t="s">
        <v>106</v>
      </c>
      <c r="C43" s="305"/>
      <c r="D43" s="43"/>
      <c r="E43" s="43"/>
      <c r="F43" s="43"/>
      <c r="G43" s="129">
        <f t="shared" si="3"/>
        <v>0</v>
      </c>
      <c r="H43" s="153"/>
      <c r="I43" s="140"/>
      <c r="K43"/>
    </row>
    <row r="44" spans="1:12" ht="15" customHeight="1" thickBot="1" x14ac:dyDescent="0.25">
      <c r="A44" s="309" t="s">
        <v>23</v>
      </c>
      <c r="B44" s="382" t="s">
        <v>105</v>
      </c>
      <c r="C44" s="306"/>
      <c r="D44" s="45"/>
      <c r="E44" s="45"/>
      <c r="F44" s="45"/>
      <c r="G44" s="154">
        <f t="shared" si="3"/>
        <v>0</v>
      </c>
      <c r="H44" s="155"/>
      <c r="I44" s="140"/>
      <c r="K44"/>
    </row>
    <row r="45" spans="1:12" ht="15.75" x14ac:dyDescent="0.25">
      <c r="A45" s="310" t="s">
        <v>27</v>
      </c>
      <c r="B45" s="379" t="s">
        <v>109</v>
      </c>
      <c r="C45" s="145">
        <f>SUM(C46:C47)</f>
        <v>0</v>
      </c>
      <c r="D45" s="145">
        <f>SUM(D46:D47)</f>
        <v>0</v>
      </c>
      <c r="E45" s="145">
        <f>SUM(E46:E47)</f>
        <v>0</v>
      </c>
      <c r="F45" s="145">
        <f>SUM(F46:F47)</f>
        <v>0</v>
      </c>
      <c r="G45" s="146">
        <f t="shared" si="3"/>
        <v>0</v>
      </c>
      <c r="H45" s="147">
        <f>IF(ISERROR(G45/$G$48),0,(G45/$G$48))</f>
        <v>0</v>
      </c>
      <c r="I45" s="140"/>
      <c r="K45"/>
      <c r="L45" s="161"/>
    </row>
    <row r="46" spans="1:12" ht="15" x14ac:dyDescent="0.2">
      <c r="A46" s="385" t="s">
        <v>28</v>
      </c>
      <c r="B46" s="386" t="s">
        <v>111</v>
      </c>
      <c r="C46" s="307"/>
      <c r="D46" s="44"/>
      <c r="E46" s="44"/>
      <c r="F46" s="44"/>
      <c r="G46" s="162">
        <f t="shared" si="3"/>
        <v>0</v>
      </c>
      <c r="H46" s="155"/>
      <c r="I46" s="140"/>
      <c r="K46"/>
    </row>
    <row r="47" spans="1:12" ht="14.25" customHeight="1" thickBot="1" x14ac:dyDescent="0.25">
      <c r="A47" s="341" t="s">
        <v>29</v>
      </c>
      <c r="B47" s="387" t="s">
        <v>110</v>
      </c>
      <c r="C47" s="308"/>
      <c r="D47" s="67"/>
      <c r="E47" s="67"/>
      <c r="F47" s="67"/>
      <c r="G47" s="131">
        <f t="shared" si="3"/>
        <v>0</v>
      </c>
      <c r="H47" s="163"/>
      <c r="I47" s="140"/>
      <c r="K47"/>
    </row>
    <row r="48" spans="1:12" ht="16.5" thickBot="1" x14ac:dyDescent="0.3">
      <c r="A48" s="133" t="s">
        <v>107</v>
      </c>
      <c r="B48" s="217"/>
      <c r="C48" s="134">
        <f>C41+C45+C42</f>
        <v>0</v>
      </c>
      <c r="D48" s="134">
        <f t="shared" ref="D48:G48" si="4">D41+D45+D42</f>
        <v>0</v>
      </c>
      <c r="E48" s="134">
        <f t="shared" si="4"/>
        <v>0</v>
      </c>
      <c r="F48" s="134">
        <f t="shared" si="4"/>
        <v>0</v>
      </c>
      <c r="G48" s="138">
        <f t="shared" si="4"/>
        <v>0</v>
      </c>
      <c r="H48" s="159">
        <f>H41+H45+H42</f>
        <v>0</v>
      </c>
      <c r="I48" s="118"/>
      <c r="K48"/>
    </row>
    <row r="49" spans="1:11" ht="13.5" thickBot="1" x14ac:dyDescent="0.25">
      <c r="I49" s="118"/>
      <c r="K49"/>
    </row>
    <row r="50" spans="1:11" ht="13.5" thickBot="1" x14ac:dyDescent="0.25">
      <c r="A50" s="311" t="s">
        <v>89</v>
      </c>
      <c r="B50" s="312"/>
      <c r="C50" s="250">
        <f>C22-C481</f>
        <v>0</v>
      </c>
      <c r="D50" s="250">
        <f>D22-D48</f>
        <v>0</v>
      </c>
      <c r="E50" s="250">
        <f>E22-E48</f>
        <v>0</v>
      </c>
      <c r="F50" s="250">
        <f>F22-F48</f>
        <v>0</v>
      </c>
      <c r="G50" s="250">
        <f>G22-G48</f>
        <v>0</v>
      </c>
      <c r="I50" s="118"/>
      <c r="K50"/>
    </row>
    <row r="51" spans="1:11" x14ac:dyDescent="0.2">
      <c r="I51" s="118"/>
      <c r="K51"/>
    </row>
    <row r="52" spans="1:11" x14ac:dyDescent="0.2">
      <c r="I52" s="118"/>
      <c r="K52"/>
    </row>
  </sheetData>
  <mergeCells count="6">
    <mergeCell ref="G2:J2"/>
    <mergeCell ref="A28:B29"/>
    <mergeCell ref="G28:G29"/>
    <mergeCell ref="H28:H29"/>
    <mergeCell ref="G6:G7"/>
    <mergeCell ref="A6:B7"/>
  </mergeCells>
  <phoneticPr fontId="3" type="noConversion"/>
  <pageMargins left="0.24" right="0.25" top="0.28000000000000003" bottom="0.21" header="0.28000000000000003" footer="0.23"/>
  <pageSetup paperSize="9" scale="77" orientation="landscape" r:id="rId1"/>
  <headerFooter alignWithMargins="0">
    <oddFooter>&amp;A&amp;RSeite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43"/>
  <sheetViews>
    <sheetView view="pageBreakPreview" zoomScale="85" zoomScaleNormal="100" zoomScaleSheetLayoutView="85" workbookViewId="0">
      <selection activeCell="E29" sqref="E29"/>
    </sheetView>
  </sheetViews>
  <sheetFormatPr baseColWidth="10" defaultRowHeight="12.75" x14ac:dyDescent="0.2"/>
  <cols>
    <col min="1" max="1" width="3.7109375" customWidth="1"/>
    <col min="2" max="2" width="51.140625" style="198" customWidth="1"/>
    <col min="3" max="3" width="11.5703125" customWidth="1"/>
    <col min="4" max="4" width="11.5703125" bestFit="1" customWidth="1"/>
    <col min="5" max="7" width="11.5703125" customWidth="1"/>
  </cols>
  <sheetData>
    <row r="1" spans="1:7" x14ac:dyDescent="0.2">
      <c r="A1" s="125" t="s">
        <v>139</v>
      </c>
      <c r="B1" s="223"/>
      <c r="C1" s="224"/>
      <c r="D1" s="225" t="s">
        <v>140</v>
      </c>
      <c r="E1" s="224"/>
      <c r="F1" s="248"/>
      <c r="G1" s="248" t="str">
        <f>'I. Cover'!C22</f>
        <v>&gt; FFG-Projektnummer (lt. Förderungsvertrag)&lt;</v>
      </c>
    </row>
    <row r="2" spans="1:7" ht="13.5" thickBot="1" x14ac:dyDescent="0.25">
      <c r="A2" s="1"/>
      <c r="F2" s="409"/>
    </row>
    <row r="3" spans="1:7" ht="13.5" thickBot="1" x14ac:dyDescent="0.25">
      <c r="A3" s="766" t="s">
        <v>114</v>
      </c>
      <c r="B3" s="767"/>
      <c r="C3" s="767"/>
      <c r="D3" s="767"/>
      <c r="E3" s="767"/>
      <c r="F3" s="767"/>
    </row>
    <row r="4" spans="1:7" ht="13.5" thickBot="1" x14ac:dyDescent="0.25">
      <c r="A4" s="762" t="s">
        <v>33</v>
      </c>
      <c r="B4" s="763"/>
      <c r="C4" s="363" t="s">
        <v>7</v>
      </c>
      <c r="D4" s="363" t="s">
        <v>8</v>
      </c>
      <c r="E4" s="363" t="s">
        <v>9</v>
      </c>
      <c r="F4" s="363" t="s">
        <v>222</v>
      </c>
    </row>
    <row r="5" spans="1:7" ht="16.5" customHeight="1" thickBot="1" x14ac:dyDescent="0.25">
      <c r="A5" s="764"/>
      <c r="B5" s="765"/>
      <c r="C5" s="364" t="s">
        <v>43</v>
      </c>
      <c r="D5" s="365" t="s">
        <v>43</v>
      </c>
      <c r="E5" s="365" t="s">
        <v>43</v>
      </c>
      <c r="F5" s="365" t="s">
        <v>43</v>
      </c>
    </row>
    <row r="6" spans="1:7" ht="13.5" thickBot="1" x14ac:dyDescent="0.25">
      <c r="A6" s="122" t="s">
        <v>15</v>
      </c>
      <c r="B6" s="201" t="s">
        <v>83</v>
      </c>
      <c r="C6" s="410"/>
      <c r="D6" s="302"/>
      <c r="E6" s="302"/>
      <c r="F6" s="302"/>
    </row>
    <row r="7" spans="1:7" x14ac:dyDescent="0.2">
      <c r="A7" s="124" t="s">
        <v>18</v>
      </c>
      <c r="B7" s="202" t="s">
        <v>158</v>
      </c>
      <c r="C7" s="411">
        <f>SUM(C8:C9)</f>
        <v>0</v>
      </c>
      <c r="D7" s="126">
        <f>SUM(D8:D9)</f>
        <v>0</v>
      </c>
      <c r="E7" s="126">
        <f>SUM(E8:E9)</f>
        <v>0</v>
      </c>
      <c r="F7" s="126">
        <f>SUM(F8:F9)</f>
        <v>0</v>
      </c>
    </row>
    <row r="8" spans="1:7" x14ac:dyDescent="0.2">
      <c r="A8" s="128" t="s">
        <v>24</v>
      </c>
      <c r="B8" s="203" t="s">
        <v>20</v>
      </c>
      <c r="C8" s="412"/>
      <c r="D8" s="43"/>
      <c r="E8" s="43"/>
      <c r="F8" s="43"/>
    </row>
    <row r="9" spans="1:7" ht="13.5" thickBot="1" x14ac:dyDescent="0.25">
      <c r="A9" s="130" t="s">
        <v>25</v>
      </c>
      <c r="B9" s="204" t="s">
        <v>103</v>
      </c>
      <c r="C9" s="413"/>
      <c r="D9" s="67"/>
      <c r="E9" s="67"/>
      <c r="F9" s="67"/>
    </row>
    <row r="10" spans="1:7" ht="13.5" thickBot="1" x14ac:dyDescent="0.25">
      <c r="A10" s="122" t="s">
        <v>21</v>
      </c>
      <c r="B10" s="217" t="s">
        <v>156</v>
      </c>
      <c r="C10" s="410"/>
      <c r="D10" s="302"/>
      <c r="E10" s="302"/>
      <c r="F10" s="302"/>
    </row>
    <row r="11" spans="1:7" x14ac:dyDescent="0.2">
      <c r="A11" s="124" t="s">
        <v>27</v>
      </c>
      <c r="B11" s="202" t="s">
        <v>157</v>
      </c>
      <c r="C11" s="414">
        <f>SUM(C12:C13)</f>
        <v>0</v>
      </c>
      <c r="D11" s="414">
        <f t="shared" ref="D11:F11" si="0">SUM(D12:D13)</f>
        <v>0</v>
      </c>
      <c r="E11" s="414">
        <f t="shared" si="0"/>
        <v>0</v>
      </c>
      <c r="F11" s="414">
        <f t="shared" si="0"/>
        <v>0</v>
      </c>
    </row>
    <row r="12" spans="1:7" x14ac:dyDescent="0.2">
      <c r="A12" s="197" t="s">
        <v>264</v>
      </c>
      <c r="B12" s="205" t="s">
        <v>265</v>
      </c>
      <c r="C12" s="415"/>
      <c r="D12" s="44"/>
      <c r="E12" s="44"/>
      <c r="F12" s="44"/>
    </row>
    <row r="13" spans="1:7" ht="13.5" thickBot="1" x14ac:dyDescent="0.25">
      <c r="A13" s="407" t="s">
        <v>266</v>
      </c>
      <c r="B13" s="408" t="s">
        <v>267</v>
      </c>
      <c r="C13" s="416"/>
      <c r="D13" s="45"/>
      <c r="E13" s="45"/>
      <c r="F13" s="45"/>
    </row>
    <row r="14" spans="1:7" x14ac:dyDescent="0.2">
      <c r="A14" s="405" t="s">
        <v>30</v>
      </c>
      <c r="B14" s="406" t="s">
        <v>84</v>
      </c>
      <c r="C14" s="414">
        <f>SUM(C15:C16)</f>
        <v>0</v>
      </c>
      <c r="D14" s="414">
        <f t="shared" ref="D14:F14" si="1">SUM(D15:D16)</f>
        <v>0</v>
      </c>
      <c r="E14" s="414">
        <f t="shared" si="1"/>
        <v>0</v>
      </c>
      <c r="F14" s="414">
        <f t="shared" si="1"/>
        <v>0</v>
      </c>
    </row>
    <row r="15" spans="1:7" x14ac:dyDescent="0.2">
      <c r="A15" s="128" t="s">
        <v>242</v>
      </c>
      <c r="B15" s="203" t="s">
        <v>16</v>
      </c>
      <c r="C15" s="412"/>
      <c r="D15" s="43"/>
      <c r="E15" s="43"/>
      <c r="F15" s="43"/>
    </row>
    <row r="16" spans="1:7" ht="13.5" thickBot="1" x14ac:dyDescent="0.25">
      <c r="A16" s="130" t="s">
        <v>243</v>
      </c>
      <c r="B16" s="204" t="s">
        <v>19</v>
      </c>
      <c r="C16" s="413"/>
      <c r="D16" s="67"/>
      <c r="E16" s="67"/>
      <c r="F16" s="67"/>
    </row>
    <row r="17" spans="1:6" x14ac:dyDescent="0.2">
      <c r="A17" s="124" t="s">
        <v>31</v>
      </c>
      <c r="B17" s="202" t="s">
        <v>26</v>
      </c>
      <c r="C17" s="411">
        <f>SUM(C18:C19)</f>
        <v>0</v>
      </c>
      <c r="D17" s="126">
        <f>SUM(D18:D19)</f>
        <v>0</v>
      </c>
      <c r="E17" s="126">
        <f>SUM(E18:E19)</f>
        <v>0</v>
      </c>
      <c r="F17" s="126">
        <f>SUM(F18:F19)</f>
        <v>0</v>
      </c>
    </row>
    <row r="18" spans="1:6" x14ac:dyDescent="0.2">
      <c r="A18" s="128" t="s">
        <v>244</v>
      </c>
      <c r="B18" s="203" t="s">
        <v>16</v>
      </c>
      <c r="C18" s="412"/>
      <c r="D18" s="43"/>
      <c r="E18" s="43"/>
      <c r="F18" s="43"/>
    </row>
    <row r="19" spans="1:6" ht="13.5" thickBot="1" x14ac:dyDescent="0.25">
      <c r="A19" s="130" t="s">
        <v>245</v>
      </c>
      <c r="B19" s="204" t="s">
        <v>19</v>
      </c>
      <c r="C19" s="413"/>
      <c r="D19" s="67"/>
      <c r="E19" s="67"/>
      <c r="F19" s="67"/>
    </row>
    <row r="20" spans="1:6" ht="15.75" thickBot="1" x14ac:dyDescent="0.3">
      <c r="A20" s="133" t="s">
        <v>17</v>
      </c>
      <c r="B20" s="206"/>
      <c r="C20" s="417">
        <f>C6+C7+C10+C11+C14+C17</f>
        <v>0</v>
      </c>
      <c r="D20" s="417">
        <f>D6+D7+D10+D11+D14+D17</f>
        <v>0</v>
      </c>
      <c r="E20" s="417">
        <f>E6+E7+E10+E11+E14+E17</f>
        <v>0</v>
      </c>
      <c r="F20" s="417">
        <f>F6+F7+F10+F11+F14+F17</f>
        <v>0</v>
      </c>
    </row>
    <row r="21" spans="1:6" s="5" customFormat="1" ht="10.5" customHeight="1" thickBot="1" x14ac:dyDescent="0.25">
      <c r="B21" s="207"/>
      <c r="C21" s="8"/>
      <c r="D21" s="8"/>
      <c r="E21" s="8"/>
    </row>
    <row r="22" spans="1:6" ht="13.5" customHeight="1" thickBot="1" x14ac:dyDescent="0.25">
      <c r="A22" s="758" t="s">
        <v>32</v>
      </c>
      <c r="B22" s="759"/>
      <c r="C22" s="120" t="s">
        <v>7</v>
      </c>
      <c r="D22" s="120" t="s">
        <v>8</v>
      </c>
      <c r="E22" s="120" t="s">
        <v>9</v>
      </c>
      <c r="F22" s="120" t="s">
        <v>222</v>
      </c>
    </row>
    <row r="23" spans="1:6" ht="18" customHeight="1" thickBot="1" x14ac:dyDescent="0.25">
      <c r="A23" s="760"/>
      <c r="B23" s="761"/>
      <c r="C23" s="137" t="str">
        <f>C5</f>
        <v>JJJJ</v>
      </c>
      <c r="D23" s="365" t="s">
        <v>43</v>
      </c>
      <c r="E23" s="365" t="s">
        <v>43</v>
      </c>
      <c r="F23" s="365" t="s">
        <v>43</v>
      </c>
    </row>
    <row r="24" spans="1:6" ht="13.5" thickBot="1" x14ac:dyDescent="0.25">
      <c r="A24" s="366" t="s">
        <v>15</v>
      </c>
      <c r="B24" s="209" t="s">
        <v>34</v>
      </c>
      <c r="C24" s="247"/>
      <c r="D24" s="46"/>
      <c r="E24" s="46"/>
      <c r="F24" s="46"/>
    </row>
    <row r="25" spans="1:6" x14ac:dyDescent="0.2">
      <c r="A25" s="367" t="s">
        <v>18</v>
      </c>
      <c r="B25" s="210" t="s">
        <v>35</v>
      </c>
      <c r="C25" s="145">
        <f>SUM(C26:C34)</f>
        <v>0</v>
      </c>
      <c r="D25" s="145">
        <f>SUM(D26:D34)</f>
        <v>0</v>
      </c>
      <c r="E25" s="145">
        <f>SUM(E26:E34)</f>
        <v>0</v>
      </c>
      <c r="F25" s="145">
        <f>SUM(F26:F34)</f>
        <v>0</v>
      </c>
    </row>
    <row r="26" spans="1:6" x14ac:dyDescent="0.2">
      <c r="A26" s="368" t="s">
        <v>24</v>
      </c>
      <c r="B26" s="211" t="s">
        <v>65</v>
      </c>
      <c r="C26" s="166"/>
      <c r="D26" s="303"/>
      <c r="E26" s="303"/>
      <c r="F26" s="303"/>
    </row>
    <row r="27" spans="1:6" x14ac:dyDescent="0.2">
      <c r="A27" s="368" t="s">
        <v>25</v>
      </c>
      <c r="B27" s="211" t="s">
        <v>66</v>
      </c>
      <c r="C27" s="167"/>
      <c r="D27" s="304"/>
      <c r="E27" s="304"/>
      <c r="F27" s="304"/>
    </row>
    <row r="28" spans="1:6" x14ac:dyDescent="0.2">
      <c r="A28" s="368" t="s">
        <v>67</v>
      </c>
      <c r="B28" s="211" t="s">
        <v>68</v>
      </c>
      <c r="C28" s="167"/>
      <c r="D28" s="304"/>
      <c r="E28" s="304"/>
      <c r="F28" s="304"/>
    </row>
    <row r="29" spans="1:6" x14ac:dyDescent="0.2">
      <c r="A29" s="368" t="s">
        <v>69</v>
      </c>
      <c r="B29" s="211" t="s">
        <v>70</v>
      </c>
      <c r="C29" s="167"/>
      <c r="D29" s="304"/>
      <c r="E29" s="304"/>
      <c r="F29" s="304"/>
    </row>
    <row r="30" spans="1:6" x14ac:dyDescent="0.2">
      <c r="A30" s="368" t="s">
        <v>71</v>
      </c>
      <c r="B30" s="211" t="s">
        <v>72</v>
      </c>
      <c r="C30" s="167"/>
      <c r="D30" s="304"/>
      <c r="E30" s="304"/>
      <c r="F30" s="304"/>
    </row>
    <row r="31" spans="1:6" x14ac:dyDescent="0.2">
      <c r="A31" s="368" t="s">
        <v>73</v>
      </c>
      <c r="B31" s="211" t="s">
        <v>74</v>
      </c>
      <c r="C31" s="167"/>
      <c r="D31" s="149"/>
      <c r="E31" s="149"/>
      <c r="F31" s="149"/>
    </row>
    <row r="32" spans="1:6" x14ac:dyDescent="0.2">
      <c r="A32" s="368" t="s">
        <v>75</v>
      </c>
      <c r="B32" s="211" t="s">
        <v>76</v>
      </c>
      <c r="C32" s="167"/>
      <c r="D32" s="149"/>
      <c r="E32" s="149"/>
      <c r="F32" s="149"/>
    </row>
    <row r="33" spans="1:6" x14ac:dyDescent="0.2">
      <c r="A33" s="369" t="s">
        <v>77</v>
      </c>
      <c r="B33" s="212" t="s">
        <v>78</v>
      </c>
      <c r="C33" s="167"/>
      <c r="D33" s="149"/>
      <c r="E33" s="149"/>
      <c r="F33" s="149"/>
    </row>
    <row r="34" spans="1:6" ht="13.5" thickBot="1" x14ac:dyDescent="0.25">
      <c r="A34" s="370" t="s">
        <v>102</v>
      </c>
      <c r="B34" s="213" t="s">
        <v>104</v>
      </c>
      <c r="C34" s="166"/>
      <c r="D34" s="46"/>
      <c r="E34" s="46"/>
      <c r="F34" s="46"/>
    </row>
    <row r="35" spans="1:6" ht="13.5" thickBot="1" x14ac:dyDescent="0.25">
      <c r="A35" s="156" t="s">
        <v>10</v>
      </c>
      <c r="B35" s="216"/>
      <c r="C35" s="158">
        <f>C24+C25</f>
        <v>0</v>
      </c>
      <c r="D35" s="158">
        <f>D24+D25</f>
        <v>0</v>
      </c>
      <c r="E35" s="158">
        <f>E24+E25</f>
        <v>0</v>
      </c>
      <c r="F35" s="158">
        <f>F24+F25</f>
        <v>0</v>
      </c>
    </row>
    <row r="36" spans="1:6" ht="12" customHeight="1" x14ac:dyDescent="0.2">
      <c r="A36" s="367" t="s">
        <v>21</v>
      </c>
      <c r="B36" s="210" t="s">
        <v>36</v>
      </c>
      <c r="C36" s="145">
        <f>SUM(C37:C38)</f>
        <v>0</v>
      </c>
      <c r="D36" s="145">
        <f>SUM(D37:D38)</f>
        <v>0</v>
      </c>
      <c r="E36" s="145">
        <f>SUM(E37:E38)</f>
        <v>0</v>
      </c>
      <c r="F36" s="145">
        <f>SUM(F37:F38)</f>
        <v>0</v>
      </c>
    </row>
    <row r="37" spans="1:6" ht="12.75" customHeight="1" x14ac:dyDescent="0.2">
      <c r="A37" s="371" t="s">
        <v>22</v>
      </c>
      <c r="B37" s="214" t="s">
        <v>106</v>
      </c>
      <c r="C37" s="129"/>
      <c r="D37" s="305"/>
      <c r="E37" s="305"/>
      <c r="F37" s="305"/>
    </row>
    <row r="38" spans="1:6" ht="15.75" customHeight="1" thickBot="1" x14ac:dyDescent="0.25">
      <c r="A38" s="372" t="s">
        <v>23</v>
      </c>
      <c r="B38" s="215" t="s">
        <v>105</v>
      </c>
      <c r="C38" s="154"/>
      <c r="D38" s="306"/>
      <c r="E38" s="306"/>
      <c r="F38" s="306"/>
    </row>
    <row r="39" spans="1:6" ht="13.5" customHeight="1" x14ac:dyDescent="0.2">
      <c r="A39" s="367" t="s">
        <v>27</v>
      </c>
      <c r="B39" s="210" t="s">
        <v>109</v>
      </c>
      <c r="C39" s="145">
        <f>SUM(C40:C41)</f>
        <v>0</v>
      </c>
      <c r="D39" s="145">
        <f>SUM(D40:D41)</f>
        <v>0</v>
      </c>
      <c r="E39" s="145">
        <f>SUM(E40:E41)</f>
        <v>0</v>
      </c>
      <c r="F39" s="145">
        <f>SUM(F40:F41)</f>
        <v>0</v>
      </c>
    </row>
    <row r="40" spans="1:6" ht="12" customHeight="1" x14ac:dyDescent="0.2">
      <c r="A40" s="368" t="s">
        <v>28</v>
      </c>
      <c r="B40" s="211" t="s">
        <v>111</v>
      </c>
      <c r="C40" s="162"/>
      <c r="D40" s="307"/>
      <c r="E40" s="307"/>
      <c r="F40" s="307"/>
    </row>
    <row r="41" spans="1:6" ht="15" customHeight="1" thickBot="1" x14ac:dyDescent="0.25">
      <c r="A41" s="370" t="s">
        <v>29</v>
      </c>
      <c r="B41" s="213" t="s">
        <v>110</v>
      </c>
      <c r="C41" s="131"/>
      <c r="D41" s="308"/>
      <c r="E41" s="308"/>
      <c r="F41" s="308"/>
    </row>
    <row r="42" spans="1:6" ht="13.5" thickBot="1" x14ac:dyDescent="0.25">
      <c r="A42" s="156" t="s">
        <v>107</v>
      </c>
      <c r="B42" s="217"/>
      <c r="C42" s="158">
        <f>C35+C39+C36</f>
        <v>0</v>
      </c>
      <c r="D42" s="158">
        <f t="shared" ref="D42:E42" si="2">D35+D39+D36</f>
        <v>0</v>
      </c>
      <c r="E42" s="158">
        <f t="shared" si="2"/>
        <v>0</v>
      </c>
      <c r="F42" s="158">
        <f>F35+F39+F36</f>
        <v>0</v>
      </c>
    </row>
    <row r="43" spans="1:6" ht="13.5" thickBot="1" x14ac:dyDescent="0.25">
      <c r="A43" s="373" t="s">
        <v>89</v>
      </c>
      <c r="B43" s="374"/>
      <c r="C43" s="158">
        <f>C20-C42</f>
        <v>0</v>
      </c>
      <c r="D43" s="158">
        <f>D20-D42</f>
        <v>0</v>
      </c>
      <c r="E43" s="158">
        <f>E20-E42</f>
        <v>0</v>
      </c>
      <c r="F43" s="158">
        <f>F20-F42</f>
        <v>0</v>
      </c>
    </row>
  </sheetData>
  <mergeCells count="3">
    <mergeCell ref="A22:B23"/>
    <mergeCell ref="A4:B5"/>
    <mergeCell ref="A3:F3"/>
  </mergeCells>
  <phoneticPr fontId="3" type="noConversion"/>
  <pageMargins left="0.24" right="0.25" top="0.28000000000000003" bottom="0.21" header="0.28000000000000003" footer="0.23"/>
  <pageSetup paperSize="9" scale="95" orientation="landscape" r:id="rId1"/>
  <headerFooter alignWithMargins="0">
    <oddFooter>&amp;A&amp;RSeite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60"/>
  <sheetViews>
    <sheetView view="pageBreakPreview" zoomScale="85" zoomScaleNormal="85" zoomScaleSheetLayoutView="85" workbookViewId="0">
      <selection activeCell="H49" sqref="H49"/>
    </sheetView>
  </sheetViews>
  <sheetFormatPr baseColWidth="10" defaultRowHeight="12.75" x14ac:dyDescent="0.2"/>
  <cols>
    <col min="1" max="1" width="3" customWidth="1"/>
    <col min="2" max="2" width="44.7109375" customWidth="1"/>
    <col min="3" max="3" width="14" bestFit="1" customWidth="1"/>
    <col min="4" max="4" width="11.7109375" bestFit="1" customWidth="1"/>
    <col min="5" max="5" width="14" bestFit="1" customWidth="1"/>
    <col min="6" max="6" width="11.5703125" customWidth="1"/>
    <col min="7" max="7" width="17" customWidth="1"/>
    <col min="8" max="8" width="15.5703125" customWidth="1"/>
    <col min="9" max="9" width="13.42578125" bestFit="1" customWidth="1"/>
  </cols>
  <sheetData>
    <row r="1" spans="1:10" x14ac:dyDescent="0.2">
      <c r="A1" s="125" t="s">
        <v>139</v>
      </c>
      <c r="B1" s="223"/>
      <c r="C1" s="224"/>
      <c r="D1" s="225" t="s">
        <v>140</v>
      </c>
      <c r="E1" s="224"/>
      <c r="F1" s="224"/>
      <c r="G1" s="224"/>
      <c r="H1" s="248" t="str">
        <f>'I. Cover'!C22</f>
        <v>&gt; FFG-Projektnummer (lt. Förderungsvertrag)&lt;</v>
      </c>
      <c r="I1" s="5"/>
      <c r="J1" s="140"/>
    </row>
    <row r="2" spans="1:10" ht="13.5" thickBot="1" x14ac:dyDescent="0.25"/>
    <row r="3" spans="1:10" ht="13.5" thickBot="1" x14ac:dyDescent="0.25">
      <c r="A3" s="766" t="s">
        <v>115</v>
      </c>
      <c r="B3" s="767"/>
      <c r="C3" s="767"/>
      <c r="D3" s="767"/>
      <c r="E3" s="767"/>
      <c r="F3" s="767"/>
      <c r="G3" s="768"/>
    </row>
    <row r="4" spans="1:10" ht="15" x14ac:dyDescent="0.25">
      <c r="A4" s="40" t="s">
        <v>248</v>
      </c>
      <c r="B4" s="59"/>
      <c r="C4" s="3"/>
      <c r="D4" s="3"/>
      <c r="E4" s="3"/>
      <c r="F4" s="3"/>
      <c r="G4" s="3"/>
    </row>
    <row r="5" spans="1:10" ht="15.75" thickBot="1" x14ac:dyDescent="0.3">
      <c r="A5" s="7" t="s">
        <v>173</v>
      </c>
      <c r="B5" s="3"/>
      <c r="C5" s="3"/>
      <c r="D5" s="3"/>
      <c r="E5" s="3"/>
      <c r="F5" s="3"/>
      <c r="G5" s="3"/>
    </row>
    <row r="6" spans="1:10" ht="13.5" thickBot="1" x14ac:dyDescent="0.25">
      <c r="A6" s="749" t="s">
        <v>33</v>
      </c>
      <c r="B6" s="755"/>
      <c r="C6" s="120" t="s">
        <v>7</v>
      </c>
      <c r="D6" s="120" t="s">
        <v>8</v>
      </c>
      <c r="E6" s="120" t="s">
        <v>9</v>
      </c>
      <c r="F6" s="360" t="s">
        <v>222</v>
      </c>
      <c r="G6" s="753" t="s">
        <v>17</v>
      </c>
    </row>
    <row r="7" spans="1:10" ht="16.5" customHeight="1" thickBot="1" x14ac:dyDescent="0.25">
      <c r="A7" s="756"/>
      <c r="B7" s="757"/>
      <c r="C7" s="365" t="s">
        <v>43</v>
      </c>
      <c r="D7" s="365" t="s">
        <v>43</v>
      </c>
      <c r="E7" s="365" t="s">
        <v>43</v>
      </c>
      <c r="F7" s="365" t="s">
        <v>43</v>
      </c>
      <c r="G7" s="754"/>
    </row>
    <row r="8" spans="1:10" ht="16.5" thickBot="1" x14ac:dyDescent="0.3">
      <c r="A8" s="122" t="s">
        <v>15</v>
      </c>
      <c r="B8" s="201" t="s">
        <v>83</v>
      </c>
      <c r="C8" s="302"/>
      <c r="D8" s="302"/>
      <c r="E8" s="302"/>
      <c r="F8" s="302"/>
      <c r="G8" s="123">
        <f t="shared" ref="G8:G21" si="0">SUM(C8:F8)</f>
        <v>0</v>
      </c>
    </row>
    <row r="9" spans="1:10" ht="15.75" x14ac:dyDescent="0.25">
      <c r="A9" s="124" t="s">
        <v>18</v>
      </c>
      <c r="B9" s="202" t="s">
        <v>158</v>
      </c>
      <c r="C9" s="126">
        <f>SUM(C10:C11)</f>
        <v>0</v>
      </c>
      <c r="D9" s="126">
        <f>SUM(D10:D11)</f>
        <v>0</v>
      </c>
      <c r="E9" s="126">
        <f>SUM(E10:E11)</f>
        <v>0</v>
      </c>
      <c r="F9" s="126">
        <f>SUM(F10:F11)</f>
        <v>0</v>
      </c>
      <c r="G9" s="127">
        <f t="shared" si="0"/>
        <v>0</v>
      </c>
    </row>
    <row r="10" spans="1:10" x14ac:dyDescent="0.2">
      <c r="A10" s="128" t="s">
        <v>24</v>
      </c>
      <c r="B10" s="203" t="s">
        <v>20</v>
      </c>
      <c r="C10" s="43"/>
      <c r="D10" s="43"/>
      <c r="E10" s="43"/>
      <c r="F10" s="43"/>
      <c r="G10" s="129">
        <f t="shared" si="0"/>
        <v>0</v>
      </c>
    </row>
    <row r="11" spans="1:10" ht="13.5" thickBot="1" x14ac:dyDescent="0.25">
      <c r="A11" s="130" t="s">
        <v>25</v>
      </c>
      <c r="B11" s="204" t="s">
        <v>103</v>
      </c>
      <c r="C11" s="67"/>
      <c r="D11" s="67"/>
      <c r="E11" s="67"/>
      <c r="F11" s="67"/>
      <c r="G11" s="131">
        <f t="shared" si="0"/>
        <v>0</v>
      </c>
    </row>
    <row r="12" spans="1:10" ht="16.5" thickBot="1" x14ac:dyDescent="0.3">
      <c r="A12" s="122" t="s">
        <v>21</v>
      </c>
      <c r="B12" s="201" t="s">
        <v>156</v>
      </c>
      <c r="C12" s="302"/>
      <c r="D12" s="302"/>
      <c r="E12" s="302"/>
      <c r="F12" s="302"/>
      <c r="G12" s="123">
        <f t="shared" si="0"/>
        <v>0</v>
      </c>
    </row>
    <row r="13" spans="1:10" ht="15.75" x14ac:dyDescent="0.25">
      <c r="A13" s="124" t="s">
        <v>27</v>
      </c>
      <c r="B13" s="406" t="s">
        <v>157</v>
      </c>
      <c r="C13" s="186">
        <f>SUM(C14:C15)</f>
        <v>0</v>
      </c>
      <c r="D13" s="186">
        <f>SUM(D14:D15)</f>
        <v>0</v>
      </c>
      <c r="E13" s="186">
        <f>SUM(E14:E15)</f>
        <v>0</v>
      </c>
      <c r="F13" s="186">
        <f>SUM(F14:F15)</f>
        <v>0</v>
      </c>
      <c r="G13" s="146">
        <f t="shared" si="0"/>
        <v>0</v>
      </c>
    </row>
    <row r="14" spans="1:10" x14ac:dyDescent="0.2">
      <c r="A14" s="197" t="s">
        <v>264</v>
      </c>
      <c r="B14" s="205" t="s">
        <v>265</v>
      </c>
      <c r="C14" s="44"/>
      <c r="D14" s="44"/>
      <c r="E14" s="44"/>
      <c r="F14" s="44"/>
      <c r="G14" s="162">
        <f t="shared" si="0"/>
        <v>0</v>
      </c>
    </row>
    <row r="15" spans="1:10" ht="13.5" thickBot="1" x14ac:dyDescent="0.25">
      <c r="A15" s="407" t="s">
        <v>266</v>
      </c>
      <c r="B15" s="408" t="s">
        <v>267</v>
      </c>
      <c r="C15" s="45"/>
      <c r="D15" s="45"/>
      <c r="E15" s="45"/>
      <c r="F15" s="45"/>
      <c r="G15" s="154">
        <f t="shared" si="0"/>
        <v>0</v>
      </c>
    </row>
    <row r="16" spans="1:10" ht="15.75" x14ac:dyDescent="0.25">
      <c r="A16" s="405" t="s">
        <v>30</v>
      </c>
      <c r="B16" s="406" t="s">
        <v>84</v>
      </c>
      <c r="C16" s="186">
        <f>SUM(C17:C18)</f>
        <v>0</v>
      </c>
      <c r="D16" s="186">
        <f>SUM(D17:D18)</f>
        <v>0</v>
      </c>
      <c r="E16" s="186">
        <f>SUM(E17:E18)</f>
        <v>0</v>
      </c>
      <c r="F16" s="186">
        <f>SUM(F17:F18)</f>
        <v>0</v>
      </c>
      <c r="G16" s="146">
        <f t="shared" si="0"/>
        <v>0</v>
      </c>
    </row>
    <row r="17" spans="1:8" x14ac:dyDescent="0.2">
      <c r="A17" s="128" t="s">
        <v>242</v>
      </c>
      <c r="B17" s="203" t="s">
        <v>16</v>
      </c>
      <c r="C17" s="43"/>
      <c r="D17" s="43"/>
      <c r="E17" s="43"/>
      <c r="F17" s="43"/>
      <c r="G17" s="129">
        <f t="shared" si="0"/>
        <v>0</v>
      </c>
    </row>
    <row r="18" spans="1:8" ht="13.5" thickBot="1" x14ac:dyDescent="0.25">
      <c r="A18" s="130" t="s">
        <v>243</v>
      </c>
      <c r="B18" s="204" t="s">
        <v>19</v>
      </c>
      <c r="C18" s="67"/>
      <c r="D18" s="67"/>
      <c r="E18" s="67"/>
      <c r="F18" s="67"/>
      <c r="G18" s="131">
        <f t="shared" si="0"/>
        <v>0</v>
      </c>
    </row>
    <row r="19" spans="1:8" ht="15.75" x14ac:dyDescent="0.25">
      <c r="A19" s="124" t="s">
        <v>31</v>
      </c>
      <c r="B19" s="202" t="s">
        <v>26</v>
      </c>
      <c r="C19" s="126">
        <f>SUM(C20:C21)</f>
        <v>0</v>
      </c>
      <c r="D19" s="126">
        <f>SUM(D20:D21)</f>
        <v>0</v>
      </c>
      <c r="E19" s="126">
        <f>SUM(E20:E21)</f>
        <v>0</v>
      </c>
      <c r="F19" s="126">
        <f>SUM(F20:F21)</f>
        <v>0</v>
      </c>
      <c r="G19" s="127">
        <f t="shared" si="0"/>
        <v>0</v>
      </c>
    </row>
    <row r="20" spans="1:8" x14ac:dyDescent="0.2">
      <c r="A20" s="128" t="s">
        <v>244</v>
      </c>
      <c r="B20" s="203" t="s">
        <v>16</v>
      </c>
      <c r="C20" s="43"/>
      <c r="D20" s="43"/>
      <c r="E20" s="43"/>
      <c r="F20" s="43"/>
      <c r="G20" s="129">
        <f t="shared" si="0"/>
        <v>0</v>
      </c>
    </row>
    <row r="21" spans="1:8" ht="13.5" thickBot="1" x14ac:dyDescent="0.25">
      <c r="A21" s="130" t="s">
        <v>245</v>
      </c>
      <c r="B21" s="204" t="s">
        <v>19</v>
      </c>
      <c r="C21" s="67"/>
      <c r="D21" s="67"/>
      <c r="E21" s="67"/>
      <c r="F21" s="67"/>
      <c r="G21" s="131">
        <f t="shared" si="0"/>
        <v>0</v>
      </c>
    </row>
    <row r="22" spans="1:8" ht="16.5" thickBot="1" x14ac:dyDescent="0.3">
      <c r="A22" s="133" t="s">
        <v>17</v>
      </c>
      <c r="B22" s="206"/>
      <c r="C22" s="134">
        <f>C8+C9+C16+C19+C12+C13</f>
        <v>0</v>
      </c>
      <c r="D22" s="134">
        <f>D8+D9+D16+D19+D12+D13</f>
        <v>0</v>
      </c>
      <c r="E22" s="134">
        <f>E8+E9+E16+E19+E12+E13</f>
        <v>0</v>
      </c>
      <c r="F22" s="134">
        <f>F8+F9+F16+F19+F12+F13</f>
        <v>0</v>
      </c>
      <c r="G22" s="123">
        <f>G8+G9+G16+G19+G12+G13</f>
        <v>0</v>
      </c>
    </row>
    <row r="24" spans="1:8" ht="13.5" thickBot="1" x14ac:dyDescent="0.25"/>
    <row r="25" spans="1:8" ht="13.5" thickBot="1" x14ac:dyDescent="0.25">
      <c r="A25" s="766" t="s">
        <v>115</v>
      </c>
      <c r="B25" s="767"/>
      <c r="C25" s="767"/>
      <c r="D25" s="767"/>
      <c r="E25" s="767"/>
      <c r="F25" s="767"/>
      <c r="G25" s="767"/>
      <c r="H25" s="768"/>
    </row>
    <row r="26" spans="1:8" ht="15" x14ac:dyDescent="0.25">
      <c r="A26" s="40" t="s">
        <v>249</v>
      </c>
      <c r="B26" s="59"/>
      <c r="C26" s="3"/>
      <c r="D26" s="3"/>
      <c r="E26" s="3"/>
      <c r="F26" s="3"/>
      <c r="G26" s="3"/>
    </row>
    <row r="27" spans="1:8" ht="15.75" thickBot="1" x14ac:dyDescent="0.3">
      <c r="A27" s="7" t="s">
        <v>177</v>
      </c>
      <c r="B27" s="3"/>
      <c r="C27" s="3"/>
      <c r="D27" s="3"/>
      <c r="E27" s="3"/>
      <c r="F27" s="3"/>
      <c r="G27" s="3"/>
    </row>
    <row r="28" spans="1:8" ht="13.5" thickBot="1" x14ac:dyDescent="0.25">
      <c r="A28" s="749" t="s">
        <v>32</v>
      </c>
      <c r="B28" s="755"/>
      <c r="C28" s="141" t="s">
        <v>7</v>
      </c>
      <c r="D28" s="141" t="s">
        <v>8</v>
      </c>
      <c r="E28" s="141" t="s">
        <v>9</v>
      </c>
      <c r="F28" s="360" t="s">
        <v>222</v>
      </c>
      <c r="G28" s="753" t="s">
        <v>46</v>
      </c>
      <c r="H28" s="753" t="s">
        <v>47</v>
      </c>
    </row>
    <row r="29" spans="1:8" ht="24.75" customHeight="1" thickBot="1" x14ac:dyDescent="0.25">
      <c r="A29" s="756"/>
      <c r="B29" s="757"/>
      <c r="C29" s="365" t="s">
        <v>43</v>
      </c>
      <c r="D29" s="365" t="s">
        <v>43</v>
      </c>
      <c r="E29" s="365" t="s">
        <v>43</v>
      </c>
      <c r="F29" s="365" t="s">
        <v>43</v>
      </c>
      <c r="G29" s="754"/>
      <c r="H29" s="754"/>
    </row>
    <row r="30" spans="1:8" ht="16.5" thickBot="1" x14ac:dyDescent="0.3">
      <c r="A30" s="142" t="s">
        <v>15</v>
      </c>
      <c r="B30" s="209" t="s">
        <v>34</v>
      </c>
      <c r="C30" s="46"/>
      <c r="D30" s="46"/>
      <c r="E30" s="46"/>
      <c r="F30" s="46"/>
      <c r="G30" s="132">
        <f t="shared" ref="G30:G40" si="1">SUM(C30:F30)</f>
        <v>0</v>
      </c>
      <c r="H30" s="143">
        <f>IF(ISERROR(G30/$G$48),0,(G30/$G$48))</f>
        <v>0</v>
      </c>
    </row>
    <row r="31" spans="1:8" ht="15.75" x14ac:dyDescent="0.25">
      <c r="A31" s="144" t="s">
        <v>18</v>
      </c>
      <c r="B31" s="210" t="s">
        <v>35</v>
      </c>
      <c r="C31" s="145">
        <f>SUM(C32:C40)</f>
        <v>0</v>
      </c>
      <c r="D31" s="145">
        <f>SUM(D32:D40)</f>
        <v>0</v>
      </c>
      <c r="E31" s="145">
        <f>SUM(E32:E40)</f>
        <v>0</v>
      </c>
      <c r="F31" s="145">
        <f>SUM(F32:F40)</f>
        <v>0</v>
      </c>
      <c r="G31" s="146">
        <f t="shared" si="1"/>
        <v>0</v>
      </c>
      <c r="H31" s="147">
        <f>IF(ISERROR(G31/$G$48),0,(G31/$G$48))</f>
        <v>0</v>
      </c>
    </row>
    <row r="32" spans="1:8" ht="15.75" x14ac:dyDescent="0.25">
      <c r="A32" s="148" t="s">
        <v>24</v>
      </c>
      <c r="B32" s="211" t="s">
        <v>65</v>
      </c>
      <c r="C32" s="303"/>
      <c r="D32" s="46"/>
      <c r="E32" s="46"/>
      <c r="F32" s="46"/>
      <c r="G32" s="338">
        <f t="shared" si="1"/>
        <v>0</v>
      </c>
      <c r="H32" s="143"/>
    </row>
    <row r="33" spans="1:9" ht="15.75" x14ac:dyDescent="0.25">
      <c r="A33" s="148" t="s">
        <v>25</v>
      </c>
      <c r="B33" s="211" t="s">
        <v>66</v>
      </c>
      <c r="C33" s="304"/>
      <c r="D33" s="149"/>
      <c r="E33" s="149"/>
      <c r="F33" s="149"/>
      <c r="G33" s="339">
        <f t="shared" si="1"/>
        <v>0</v>
      </c>
      <c r="H33" s="143"/>
    </row>
    <row r="34" spans="1:9" ht="15.75" x14ac:dyDescent="0.25">
      <c r="A34" s="148" t="s">
        <v>67</v>
      </c>
      <c r="B34" s="211" t="s">
        <v>68</v>
      </c>
      <c r="C34" s="304"/>
      <c r="D34" s="149"/>
      <c r="E34" s="149"/>
      <c r="F34" s="149"/>
      <c r="G34" s="339">
        <f t="shared" si="1"/>
        <v>0</v>
      </c>
      <c r="H34" s="143"/>
    </row>
    <row r="35" spans="1:9" ht="15.75" x14ac:dyDescent="0.25">
      <c r="A35" s="148" t="s">
        <v>69</v>
      </c>
      <c r="B35" s="211" t="s">
        <v>70</v>
      </c>
      <c r="C35" s="304"/>
      <c r="D35" s="149"/>
      <c r="E35" s="149"/>
      <c r="F35" s="149"/>
      <c r="G35" s="339">
        <f t="shared" si="1"/>
        <v>0</v>
      </c>
      <c r="H35" s="143"/>
    </row>
    <row r="36" spans="1:9" ht="15.75" x14ac:dyDescent="0.25">
      <c r="A36" s="148" t="s">
        <v>71</v>
      </c>
      <c r="B36" s="211" t="s">
        <v>72</v>
      </c>
      <c r="C36" s="304"/>
      <c r="D36" s="149"/>
      <c r="E36" s="149"/>
      <c r="F36" s="149"/>
      <c r="G36" s="339">
        <f t="shared" si="1"/>
        <v>0</v>
      </c>
      <c r="H36" s="143"/>
    </row>
    <row r="37" spans="1:9" ht="15.75" x14ac:dyDescent="0.25">
      <c r="A37" s="148" t="s">
        <v>73</v>
      </c>
      <c r="B37" s="211" t="s">
        <v>74</v>
      </c>
      <c r="C37" s="304"/>
      <c r="D37" s="149"/>
      <c r="E37" s="149"/>
      <c r="F37" s="149"/>
      <c r="G37" s="339">
        <f t="shared" si="1"/>
        <v>0</v>
      </c>
      <c r="H37" s="143"/>
    </row>
    <row r="38" spans="1:9" ht="15.75" x14ac:dyDescent="0.25">
      <c r="A38" s="148" t="s">
        <v>75</v>
      </c>
      <c r="B38" s="211" t="s">
        <v>76</v>
      </c>
      <c r="C38" s="304"/>
      <c r="D38" s="149"/>
      <c r="E38" s="149"/>
      <c r="F38" s="149"/>
      <c r="G38" s="339">
        <f t="shared" si="1"/>
        <v>0</v>
      </c>
      <c r="H38" s="143"/>
    </row>
    <row r="39" spans="1:9" ht="15.75" x14ac:dyDescent="0.25">
      <c r="A39" s="150" t="s">
        <v>77</v>
      </c>
      <c r="B39" s="212" t="s">
        <v>78</v>
      </c>
      <c r="C39" s="304"/>
      <c r="D39" s="149"/>
      <c r="E39" s="149"/>
      <c r="F39" s="149"/>
      <c r="G39" s="339">
        <f t="shared" si="1"/>
        <v>0</v>
      </c>
      <c r="H39" s="143"/>
    </row>
    <row r="40" spans="1:9" ht="16.5" thickBot="1" x14ac:dyDescent="0.3">
      <c r="A40" s="151" t="s">
        <v>102</v>
      </c>
      <c r="B40" s="213" t="s">
        <v>104</v>
      </c>
      <c r="C40" s="303"/>
      <c r="D40" s="46"/>
      <c r="E40" s="46"/>
      <c r="F40" s="46"/>
      <c r="G40" s="338">
        <f t="shared" si="1"/>
        <v>0</v>
      </c>
      <c r="H40" s="143"/>
    </row>
    <row r="41" spans="1:9" ht="16.5" thickBot="1" x14ac:dyDescent="0.3">
      <c r="A41" s="383" t="s">
        <v>10</v>
      </c>
      <c r="B41" s="384"/>
      <c r="C41" s="157">
        <f t="shared" ref="C41:E41" si="2">C30+C31</f>
        <v>0</v>
      </c>
      <c r="D41" s="158">
        <f t="shared" si="2"/>
        <v>0</v>
      </c>
      <c r="E41" s="158">
        <f t="shared" si="2"/>
        <v>0</v>
      </c>
      <c r="F41" s="158">
        <f>F30+F31</f>
        <v>0</v>
      </c>
      <c r="G41" s="123">
        <f>G30+G31</f>
        <v>0</v>
      </c>
      <c r="H41" s="159">
        <f>IF(ISERROR(G41/$G$48),0,(G41/$G$48))</f>
        <v>0</v>
      </c>
      <c r="I41" s="152" t="str">
        <f>IF(H41&lt;5%,"Achtung! Quote","")</f>
        <v>Achtung! Quote</v>
      </c>
    </row>
    <row r="42" spans="1:9" ht="15.75" x14ac:dyDescent="0.25">
      <c r="A42" s="310" t="s">
        <v>21</v>
      </c>
      <c r="B42" s="379" t="s">
        <v>36</v>
      </c>
      <c r="C42" s="145">
        <f>SUM(C43:C44)</f>
        <v>0</v>
      </c>
      <c r="D42" s="145">
        <f>SUM(D43:D44)</f>
        <v>0</v>
      </c>
      <c r="E42" s="145">
        <f>SUM(E43:E44)</f>
        <v>0</v>
      </c>
      <c r="F42" s="145">
        <f>SUM(F43:F44)</f>
        <v>0</v>
      </c>
      <c r="G42" s="146">
        <f t="shared" ref="G42:G47" si="3">SUM(C42:F42)</f>
        <v>0</v>
      </c>
      <c r="H42" s="147">
        <f>IF(ISERROR(G42/$G$48),0,(G42/$G$48))</f>
        <v>0</v>
      </c>
    </row>
    <row r="43" spans="1:9" ht="15" x14ac:dyDescent="0.2">
      <c r="A43" s="380" t="s">
        <v>22</v>
      </c>
      <c r="B43" s="381" t="s">
        <v>106</v>
      </c>
      <c r="C43" s="305"/>
      <c r="D43" s="43"/>
      <c r="E43" s="43"/>
      <c r="F43" s="43"/>
      <c r="G43" s="129">
        <f t="shared" si="3"/>
        <v>0</v>
      </c>
      <c r="H43" s="153"/>
    </row>
    <row r="44" spans="1:9" s="219" customFormat="1" ht="15.75" customHeight="1" thickBot="1" x14ac:dyDescent="0.25">
      <c r="A44" s="309" t="s">
        <v>23</v>
      </c>
      <c r="B44" s="382" t="s">
        <v>105</v>
      </c>
      <c r="C44" s="306"/>
      <c r="D44" s="45"/>
      <c r="E44" s="45"/>
      <c r="F44" s="45"/>
      <c r="G44" s="154">
        <f t="shared" si="3"/>
        <v>0</v>
      </c>
      <c r="H44" s="155"/>
    </row>
    <row r="45" spans="1:9" s="219" customFormat="1" ht="15.75" x14ac:dyDescent="0.25">
      <c r="A45" s="310" t="s">
        <v>27</v>
      </c>
      <c r="B45" s="379" t="s">
        <v>109</v>
      </c>
      <c r="C45" s="145">
        <f>SUM(C46:C47)</f>
        <v>0</v>
      </c>
      <c r="D45" s="145">
        <f>SUM(D46:D47)</f>
        <v>0</v>
      </c>
      <c r="E45" s="145">
        <f>SUM(E46:E47)</f>
        <v>0</v>
      </c>
      <c r="F45" s="145">
        <f>SUM(F46:F47)</f>
        <v>0</v>
      </c>
      <c r="G45" s="146">
        <f t="shared" si="3"/>
        <v>0</v>
      </c>
      <c r="H45" s="147">
        <f>IF(ISERROR(G45/$G$48),0,(G45/$G$48))</f>
        <v>0</v>
      </c>
    </row>
    <row r="46" spans="1:9" ht="15" x14ac:dyDescent="0.2">
      <c r="A46" s="385" t="s">
        <v>28</v>
      </c>
      <c r="B46" s="386" t="s">
        <v>111</v>
      </c>
      <c r="C46" s="307"/>
      <c r="D46" s="44"/>
      <c r="E46" s="44"/>
      <c r="F46" s="44"/>
      <c r="G46" s="162">
        <f t="shared" si="3"/>
        <v>0</v>
      </c>
      <c r="H46" s="155"/>
    </row>
    <row r="47" spans="1:9" ht="15.75" thickBot="1" x14ac:dyDescent="0.25">
      <c r="A47" s="341" t="s">
        <v>29</v>
      </c>
      <c r="B47" s="387" t="s">
        <v>110</v>
      </c>
      <c r="C47" s="308"/>
      <c r="D47" s="67"/>
      <c r="E47" s="67"/>
      <c r="F47" s="67"/>
      <c r="G47" s="131">
        <f t="shared" si="3"/>
        <v>0</v>
      </c>
      <c r="H47" s="163"/>
    </row>
    <row r="48" spans="1:9" s="219" customFormat="1" ht="16.5" thickBot="1" x14ac:dyDescent="0.3">
      <c r="A48" s="133" t="s">
        <v>107</v>
      </c>
      <c r="B48" s="217"/>
      <c r="C48" s="134">
        <f>C41+C45+C42</f>
        <v>0</v>
      </c>
      <c r="D48" s="134">
        <f t="shared" ref="D48:G48" si="4">D41+D45+D42</f>
        <v>0</v>
      </c>
      <c r="E48" s="134">
        <f t="shared" si="4"/>
        <v>0</v>
      </c>
      <c r="F48" s="134">
        <f t="shared" si="4"/>
        <v>0</v>
      </c>
      <c r="G48" s="138">
        <f t="shared" si="4"/>
        <v>0</v>
      </c>
      <c r="H48" s="159">
        <f>H41+H45+H42</f>
        <v>0</v>
      </c>
    </row>
    <row r="49" spans="1:7" s="219" customFormat="1" ht="13.5" thickBot="1" x14ac:dyDescent="0.25">
      <c r="A49" s="311" t="s">
        <v>172</v>
      </c>
      <c r="B49" s="313"/>
      <c r="C49" s="250">
        <f t="shared" ref="C49:G49" si="5">C22-C48</f>
        <v>0</v>
      </c>
      <c r="D49" s="250">
        <f t="shared" si="5"/>
        <v>0</v>
      </c>
      <c r="E49" s="250">
        <f t="shared" si="5"/>
        <v>0</v>
      </c>
      <c r="F49" s="250">
        <f t="shared" si="5"/>
        <v>0</v>
      </c>
      <c r="G49" s="250">
        <f t="shared" si="5"/>
        <v>0</v>
      </c>
    </row>
    <row r="50" spans="1:7" ht="13.5" thickBot="1" x14ac:dyDescent="0.25"/>
    <row r="51" spans="1:7" ht="26.25" thickBot="1" x14ac:dyDescent="0.25">
      <c r="B51" s="190" t="s">
        <v>11</v>
      </c>
      <c r="C51" s="191" t="s">
        <v>49</v>
      </c>
      <c r="D51" s="191" t="s">
        <v>48</v>
      </c>
      <c r="E51" s="192" t="s">
        <v>3</v>
      </c>
    </row>
    <row r="52" spans="1:7" x14ac:dyDescent="0.2">
      <c r="B52" s="68" t="s">
        <v>2</v>
      </c>
      <c r="C52" s="66"/>
      <c r="D52" s="66"/>
      <c r="E52" s="187">
        <f>SUM(C52:D52)</f>
        <v>0</v>
      </c>
    </row>
    <row r="53" spans="1:7" x14ac:dyDescent="0.2">
      <c r="B53" s="69" t="s">
        <v>5</v>
      </c>
      <c r="C53" s="43"/>
      <c r="D53" s="43"/>
      <c r="E53" s="188">
        <f t="shared" ref="E53:E59" si="6">SUM(C53:D53)</f>
        <v>0</v>
      </c>
    </row>
    <row r="54" spans="1:7" x14ac:dyDescent="0.2">
      <c r="B54" s="69" t="s">
        <v>6</v>
      </c>
      <c r="C54" s="43"/>
      <c r="D54" s="43"/>
      <c r="E54" s="188">
        <f t="shared" si="6"/>
        <v>0</v>
      </c>
    </row>
    <row r="55" spans="1:7" x14ac:dyDescent="0.2">
      <c r="B55" s="69" t="s">
        <v>50</v>
      </c>
      <c r="C55" s="43"/>
      <c r="D55" s="43"/>
      <c r="E55" s="188">
        <f t="shared" si="6"/>
        <v>0</v>
      </c>
    </row>
    <row r="56" spans="1:7" x14ac:dyDescent="0.2">
      <c r="B56" s="69"/>
      <c r="C56" s="43"/>
      <c r="D56" s="43"/>
      <c r="E56" s="188">
        <f t="shared" si="6"/>
        <v>0</v>
      </c>
    </row>
    <row r="57" spans="1:7" x14ac:dyDescent="0.2">
      <c r="B57" s="48"/>
      <c r="C57" s="57"/>
      <c r="D57" s="57"/>
      <c r="E57" s="188">
        <f t="shared" si="6"/>
        <v>0</v>
      </c>
    </row>
    <row r="58" spans="1:7" x14ac:dyDescent="0.2">
      <c r="B58" s="48"/>
      <c r="C58" s="57"/>
      <c r="D58" s="57"/>
      <c r="E58" s="188">
        <f t="shared" si="6"/>
        <v>0</v>
      </c>
    </row>
    <row r="59" spans="1:7" ht="13.5" thickBot="1" x14ac:dyDescent="0.25">
      <c r="B59" s="55"/>
      <c r="C59" s="58"/>
      <c r="D59" s="58"/>
      <c r="E59" s="189">
        <f t="shared" si="6"/>
        <v>0</v>
      </c>
    </row>
    <row r="60" spans="1:7" ht="15.75" thickBot="1" x14ac:dyDescent="0.3">
      <c r="B60" s="193" t="s">
        <v>12</v>
      </c>
      <c r="C60" s="194">
        <f>SUM(C52:C59)</f>
        <v>0</v>
      </c>
      <c r="D60" s="194">
        <f>SUM(D52:D59)</f>
        <v>0</v>
      </c>
      <c r="E60" s="194">
        <f>SUM(E52:E59)</f>
        <v>0</v>
      </c>
    </row>
  </sheetData>
  <mergeCells count="7">
    <mergeCell ref="A3:G3"/>
    <mergeCell ref="A25:H25"/>
    <mergeCell ref="H28:H29"/>
    <mergeCell ref="A6:B7"/>
    <mergeCell ref="G6:G7"/>
    <mergeCell ref="A28:B29"/>
    <mergeCell ref="G28:G29"/>
  </mergeCells>
  <phoneticPr fontId="3" type="noConversion"/>
  <pageMargins left="0.24" right="0.25" top="0.28000000000000003" bottom="0.21" header="0.28000000000000003" footer="0.23"/>
  <pageSetup paperSize="9" scale="76" orientation="portrait" r:id="rId1"/>
  <headerFooter alignWithMargins="0">
    <oddFooter>&amp;A&amp;RSeite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tabColor indexed="10"/>
  </sheetPr>
  <dimension ref="A1:K59"/>
  <sheetViews>
    <sheetView view="pageBreakPreview" zoomScale="85" zoomScaleNormal="100" zoomScaleSheetLayoutView="85" zoomScalePageLayoutView="85" workbookViewId="0">
      <selection activeCell="B41" sqref="B41"/>
    </sheetView>
  </sheetViews>
  <sheetFormatPr baseColWidth="10" defaultRowHeight="12.75" x14ac:dyDescent="0.2"/>
  <cols>
    <col min="1" max="1" width="2.85546875" customWidth="1"/>
    <col min="2" max="2" width="43.140625" customWidth="1"/>
    <col min="5" max="5" width="12.5703125" customWidth="1"/>
    <col min="6" max="6" width="12.28515625" bestFit="1" customWidth="1"/>
    <col min="9" max="9" width="12.5703125" customWidth="1"/>
    <col min="10" max="10" width="12.28515625" bestFit="1" customWidth="1"/>
    <col min="12" max="12" width="6.140625" customWidth="1"/>
  </cols>
  <sheetData>
    <row r="1" spans="1:11" x14ac:dyDescent="0.2">
      <c r="A1" s="125" t="s">
        <v>139</v>
      </c>
      <c r="B1" s="223"/>
      <c r="C1" s="224"/>
      <c r="D1" s="225" t="s">
        <v>140</v>
      </c>
      <c r="E1" s="224"/>
      <c r="F1" s="378"/>
      <c r="G1" s="223"/>
      <c r="H1" s="248" t="str">
        <f>'I. Cover'!C22</f>
        <v>&gt; FFG-Projektnummer (lt. Förderungsvertrag)&lt;</v>
      </c>
      <c r="I1" s="5"/>
      <c r="J1" s="140"/>
    </row>
    <row r="2" spans="1:11" s="258" customFormat="1" ht="12" x14ac:dyDescent="0.2">
      <c r="A2" s="299" t="s">
        <v>165</v>
      </c>
      <c r="K2" s="300"/>
    </row>
    <row r="3" spans="1:11" s="258" customFormat="1" ht="4.5" customHeight="1" x14ac:dyDescent="0.2">
      <c r="A3" s="299"/>
      <c r="K3" s="300"/>
    </row>
    <row r="4" spans="1:11" s="258" customFormat="1" thickBot="1" x14ac:dyDescent="0.25">
      <c r="A4" s="281" t="s">
        <v>166</v>
      </c>
    </row>
    <row r="5" spans="1:11" s="258" customFormat="1" ht="53.25" customHeight="1" thickBot="1" x14ac:dyDescent="0.25">
      <c r="A5" s="770" t="s">
        <v>33</v>
      </c>
      <c r="B5" s="771"/>
      <c r="C5" s="249" t="s">
        <v>57</v>
      </c>
      <c r="D5" s="249" t="s">
        <v>13</v>
      </c>
      <c r="E5" s="264" t="s">
        <v>150</v>
      </c>
      <c r="F5" s="264" t="s">
        <v>93</v>
      </c>
      <c r="G5" s="249" t="s">
        <v>58</v>
      </c>
      <c r="H5" s="249" t="s">
        <v>37</v>
      </c>
      <c r="I5" s="264" t="s">
        <v>151</v>
      </c>
      <c r="J5" s="264" t="s">
        <v>38</v>
      </c>
    </row>
    <row r="6" spans="1:11" s="258" customFormat="1" ht="13.5" thickBot="1" x14ac:dyDescent="0.25">
      <c r="A6" s="122" t="s">
        <v>15</v>
      </c>
      <c r="B6" s="201" t="s">
        <v>83</v>
      </c>
      <c r="C6" s="302"/>
      <c r="D6" s="302"/>
      <c r="E6" s="410">
        <f>D6-C6</f>
        <v>0</v>
      </c>
      <c r="F6" s="347" t="str">
        <f>IF(ISERROR(E6/C6)," ",(E6/C6))</f>
        <v xml:space="preserve"> </v>
      </c>
      <c r="G6" s="302"/>
      <c r="H6" s="302"/>
      <c r="I6" s="265">
        <f t="shared" ref="I6:I16" si="0">H6-G6</f>
        <v>0</v>
      </c>
      <c r="J6" s="347" t="str">
        <f>IF(ISERROR(I6/G6)," ",(I6/G6))</f>
        <v xml:space="preserve"> </v>
      </c>
    </row>
    <row r="7" spans="1:11" s="258" customFormat="1" x14ac:dyDescent="0.2">
      <c r="A7" s="124" t="s">
        <v>18</v>
      </c>
      <c r="B7" s="202" t="s">
        <v>158</v>
      </c>
      <c r="C7" s="126">
        <f>SUM(C8:C9)</f>
        <v>0</v>
      </c>
      <c r="D7" s="126">
        <f>SUM(D8:D9)</f>
        <v>0</v>
      </c>
      <c r="E7" s="411">
        <f t="shared" ref="E7:E20" si="1">D7-C7</f>
        <v>0</v>
      </c>
      <c r="F7" s="348" t="str">
        <f t="shared" ref="F7:F17" si="2">IF(ISERROR(E7/C7)," ",(E7/C7))</f>
        <v xml:space="preserve"> </v>
      </c>
      <c r="G7" s="126">
        <f>SUM(G8:G9)</f>
        <v>0</v>
      </c>
      <c r="H7" s="126">
        <f>SUM(H8:H9)</f>
        <v>0</v>
      </c>
      <c r="I7" s="266">
        <f>H7-G7</f>
        <v>0</v>
      </c>
      <c r="J7" s="348" t="str">
        <f t="shared" ref="J7:J17" si="3">IF(ISERROR(I7/G7)," ",(I7/G7))</f>
        <v xml:space="preserve"> </v>
      </c>
    </row>
    <row r="8" spans="1:11" s="258" customFormat="1" x14ac:dyDescent="0.2">
      <c r="A8" s="128" t="s">
        <v>24</v>
      </c>
      <c r="B8" s="203" t="s">
        <v>20</v>
      </c>
      <c r="C8" s="43"/>
      <c r="D8" s="43"/>
      <c r="E8" s="412">
        <f t="shared" si="1"/>
        <v>0</v>
      </c>
      <c r="F8" s="349" t="str">
        <f t="shared" si="2"/>
        <v xml:space="preserve"> </v>
      </c>
      <c r="G8" s="43"/>
      <c r="H8" s="43"/>
      <c r="I8" s="261">
        <f>H8-G8</f>
        <v>0</v>
      </c>
      <c r="J8" s="349" t="str">
        <f t="shared" si="3"/>
        <v xml:space="preserve"> </v>
      </c>
    </row>
    <row r="9" spans="1:11" s="258" customFormat="1" ht="13.5" thickBot="1" x14ac:dyDescent="0.25">
      <c r="A9" s="130" t="s">
        <v>25</v>
      </c>
      <c r="B9" s="204" t="s">
        <v>103</v>
      </c>
      <c r="C9" s="67"/>
      <c r="D9" s="67"/>
      <c r="E9" s="413">
        <f t="shared" si="1"/>
        <v>0</v>
      </c>
      <c r="F9" s="350" t="str">
        <f t="shared" si="2"/>
        <v xml:space="preserve"> </v>
      </c>
      <c r="G9" s="67"/>
      <c r="H9" s="67"/>
      <c r="I9" s="267">
        <f>H9-G9</f>
        <v>0</v>
      </c>
      <c r="J9" s="350" t="str">
        <f t="shared" si="3"/>
        <v xml:space="preserve"> </v>
      </c>
    </row>
    <row r="10" spans="1:11" s="258" customFormat="1" ht="13.5" thickBot="1" x14ac:dyDescent="0.25">
      <c r="A10" s="122" t="s">
        <v>21</v>
      </c>
      <c r="B10" s="201" t="s">
        <v>156</v>
      </c>
      <c r="C10" s="302"/>
      <c r="D10" s="302"/>
      <c r="E10" s="410">
        <f t="shared" si="1"/>
        <v>0</v>
      </c>
      <c r="F10" s="347" t="str">
        <f t="shared" si="2"/>
        <v xml:space="preserve"> </v>
      </c>
      <c r="G10" s="302"/>
      <c r="H10" s="302"/>
      <c r="I10" s="265">
        <f>H10-G10</f>
        <v>0</v>
      </c>
      <c r="J10" s="347" t="str">
        <f t="shared" si="3"/>
        <v xml:space="preserve"> </v>
      </c>
    </row>
    <row r="11" spans="1:11" s="258" customFormat="1" x14ac:dyDescent="0.2">
      <c r="A11" s="124" t="s">
        <v>27</v>
      </c>
      <c r="B11" s="406" t="s">
        <v>157</v>
      </c>
      <c r="C11" s="126">
        <f>SUM(C12:C13)</f>
        <v>0</v>
      </c>
      <c r="D11" s="126">
        <f>SUM(D12:D13)</f>
        <v>0</v>
      </c>
      <c r="E11" s="411">
        <f t="shared" si="1"/>
        <v>0</v>
      </c>
      <c r="F11" s="356" t="str">
        <f t="shared" si="2"/>
        <v xml:space="preserve"> </v>
      </c>
      <c r="G11" s="126">
        <f>SUM(G12:G13)</f>
        <v>0</v>
      </c>
      <c r="H11" s="126">
        <f>SUM(H12:H13)</f>
        <v>0</v>
      </c>
      <c r="I11" s="268">
        <f t="shared" si="0"/>
        <v>0</v>
      </c>
      <c r="J11" s="356" t="str">
        <f t="shared" si="3"/>
        <v xml:space="preserve"> </v>
      </c>
    </row>
    <row r="12" spans="1:11" s="258" customFormat="1" x14ac:dyDescent="0.2">
      <c r="A12" s="197" t="s">
        <v>264</v>
      </c>
      <c r="B12" s="205" t="s">
        <v>265</v>
      </c>
      <c r="C12" s="44"/>
      <c r="D12" s="44"/>
      <c r="E12" s="415">
        <f t="shared" si="1"/>
        <v>0</v>
      </c>
      <c r="F12" s="355" t="str">
        <f t="shared" si="2"/>
        <v xml:space="preserve"> </v>
      </c>
      <c r="G12" s="44"/>
      <c r="H12" s="44"/>
      <c r="I12" s="290">
        <f t="shared" si="0"/>
        <v>0</v>
      </c>
      <c r="J12" s="355" t="str">
        <f t="shared" si="3"/>
        <v xml:space="preserve"> </v>
      </c>
    </row>
    <row r="13" spans="1:11" s="258" customFormat="1" ht="13.5" thickBot="1" x14ac:dyDescent="0.25">
      <c r="A13" s="407" t="s">
        <v>266</v>
      </c>
      <c r="B13" s="408" t="s">
        <v>267</v>
      </c>
      <c r="C13" s="45"/>
      <c r="D13" s="45"/>
      <c r="E13" s="416">
        <f t="shared" si="1"/>
        <v>0</v>
      </c>
      <c r="F13" s="420" t="str">
        <f t="shared" si="2"/>
        <v xml:space="preserve"> </v>
      </c>
      <c r="G13" s="45"/>
      <c r="H13" s="45"/>
      <c r="I13" s="421">
        <f t="shared" si="0"/>
        <v>0</v>
      </c>
      <c r="J13" s="420" t="str">
        <f t="shared" si="3"/>
        <v xml:space="preserve"> </v>
      </c>
    </row>
    <row r="14" spans="1:11" s="258" customFormat="1" x14ac:dyDescent="0.2">
      <c r="A14" s="405" t="s">
        <v>30</v>
      </c>
      <c r="B14" s="406" t="s">
        <v>84</v>
      </c>
      <c r="C14" s="186">
        <f>SUM(C15:C16)</f>
        <v>0</v>
      </c>
      <c r="D14" s="186">
        <f>SUM(D15:D16)</f>
        <v>0</v>
      </c>
      <c r="E14" s="414">
        <f t="shared" si="1"/>
        <v>0</v>
      </c>
      <c r="F14" s="418" t="str">
        <f t="shared" si="2"/>
        <v xml:space="preserve"> </v>
      </c>
      <c r="G14" s="186">
        <f>SUM(G15:G16)</f>
        <v>0</v>
      </c>
      <c r="H14" s="186">
        <f>SUM(H15:H16)</f>
        <v>0</v>
      </c>
      <c r="I14" s="419">
        <f t="shared" si="0"/>
        <v>0</v>
      </c>
      <c r="J14" s="418" t="str">
        <f t="shared" si="3"/>
        <v xml:space="preserve"> </v>
      </c>
    </row>
    <row r="15" spans="1:11" s="258" customFormat="1" x14ac:dyDescent="0.2">
      <c r="A15" s="128" t="s">
        <v>242</v>
      </c>
      <c r="B15" s="203" t="s">
        <v>16</v>
      </c>
      <c r="C15" s="43"/>
      <c r="D15" s="43"/>
      <c r="E15" s="412">
        <f t="shared" si="1"/>
        <v>0</v>
      </c>
      <c r="F15" s="355" t="str">
        <f t="shared" si="2"/>
        <v xml:space="preserve"> </v>
      </c>
      <c r="G15" s="43"/>
      <c r="H15" s="43"/>
      <c r="I15" s="290">
        <f t="shared" si="0"/>
        <v>0</v>
      </c>
      <c r="J15" s="355" t="str">
        <f t="shared" si="3"/>
        <v xml:space="preserve"> </v>
      </c>
    </row>
    <row r="16" spans="1:11" s="258" customFormat="1" ht="13.5" thickBot="1" x14ac:dyDescent="0.25">
      <c r="A16" s="130" t="s">
        <v>243</v>
      </c>
      <c r="B16" s="204" t="s">
        <v>19</v>
      </c>
      <c r="C16" s="67"/>
      <c r="D16" s="67"/>
      <c r="E16" s="413">
        <f t="shared" si="1"/>
        <v>0</v>
      </c>
      <c r="F16" s="420" t="str">
        <f t="shared" si="2"/>
        <v xml:space="preserve"> </v>
      </c>
      <c r="G16" s="67"/>
      <c r="H16" s="67"/>
      <c r="I16" s="421">
        <f t="shared" si="0"/>
        <v>0</v>
      </c>
      <c r="J16" s="420" t="str">
        <f t="shared" si="3"/>
        <v xml:space="preserve"> </v>
      </c>
    </row>
    <row r="17" spans="1:11" s="258" customFormat="1" x14ac:dyDescent="0.2">
      <c r="A17" s="124" t="s">
        <v>31</v>
      </c>
      <c r="B17" s="202" t="s">
        <v>26</v>
      </c>
      <c r="C17" s="126">
        <f>SUM(C18:C19)</f>
        <v>0</v>
      </c>
      <c r="D17" s="126">
        <f>SUM(D18:D19)</f>
        <v>0</v>
      </c>
      <c r="E17" s="411">
        <f t="shared" si="1"/>
        <v>0</v>
      </c>
      <c r="F17" s="354" t="str">
        <f t="shared" si="2"/>
        <v xml:space="preserve"> </v>
      </c>
      <c r="G17" s="126">
        <f>SUM(G18:G19)</f>
        <v>0</v>
      </c>
      <c r="H17" s="126">
        <f>SUM(H18:H19)</f>
        <v>0</v>
      </c>
      <c r="I17" s="285">
        <f t="shared" ref="I17" si="4">I18+I19</f>
        <v>0</v>
      </c>
      <c r="J17" s="354" t="str">
        <f t="shared" si="3"/>
        <v xml:space="preserve"> </v>
      </c>
    </row>
    <row r="18" spans="1:11" s="258" customFormat="1" x14ac:dyDescent="0.2">
      <c r="A18" s="128" t="s">
        <v>244</v>
      </c>
      <c r="B18" s="203" t="s">
        <v>16</v>
      </c>
      <c r="C18" s="43"/>
      <c r="D18" s="43"/>
      <c r="E18" s="412">
        <f>D18-C18</f>
        <v>0</v>
      </c>
      <c r="F18" s="345" t="str">
        <f>IF(ISERROR(E18/C18)," ",(E18/C18))</f>
        <v xml:space="preserve"> </v>
      </c>
      <c r="G18" s="43"/>
      <c r="H18" s="43"/>
      <c r="I18" s="268">
        <f>H18-G18</f>
        <v>0</v>
      </c>
      <c r="J18" s="356" t="str">
        <f>IF(ISERROR(I18/G18)," ",(I18/G18))</f>
        <v xml:space="preserve"> </v>
      </c>
      <c r="K18" s="269"/>
    </row>
    <row r="19" spans="1:11" s="258" customFormat="1" ht="13.5" thickBot="1" x14ac:dyDescent="0.25">
      <c r="A19" s="130" t="s">
        <v>245</v>
      </c>
      <c r="B19" s="204" t="s">
        <v>19</v>
      </c>
      <c r="C19" s="67"/>
      <c r="D19" s="67"/>
      <c r="E19" s="413">
        <f>D19-C19</f>
        <v>0</v>
      </c>
      <c r="F19" s="346" t="str">
        <f>IF(ISERROR(E19/C19)," ",(E19/C19))</f>
        <v xml:space="preserve"> </v>
      </c>
      <c r="G19" s="67"/>
      <c r="H19" s="67"/>
      <c r="I19" s="267">
        <f>H19-G19</f>
        <v>0</v>
      </c>
      <c r="J19" s="350" t="str">
        <f>IF(ISERROR(I19/G19)," ",(I19/G19))</f>
        <v xml:space="preserve"> </v>
      </c>
      <c r="K19" s="269"/>
    </row>
    <row r="20" spans="1:11" s="258" customFormat="1" thickBot="1" x14ac:dyDescent="0.25">
      <c r="A20" s="270" t="s">
        <v>17</v>
      </c>
      <c r="B20" s="271"/>
      <c r="C20" s="272">
        <f>C6+C7+C14+C17+C10+C11</f>
        <v>0</v>
      </c>
      <c r="D20" s="272">
        <f>D6+D7+D14+D17+D10+D11</f>
        <v>0</v>
      </c>
      <c r="E20" s="272">
        <f t="shared" si="1"/>
        <v>0</v>
      </c>
      <c r="F20" s="351" t="str">
        <f>IF(ISERROR(E20/C20)," ",(E20/C20))</f>
        <v xml:space="preserve"> </v>
      </c>
      <c r="G20" s="272">
        <f>G6+G7+G14+G17+G10+G11</f>
        <v>0</v>
      </c>
      <c r="H20" s="272">
        <f>H6+H7+H14+H17+H10+H11</f>
        <v>0</v>
      </c>
      <c r="I20" s="273">
        <f>I6+I7+I10+I11+I14+I17</f>
        <v>0</v>
      </c>
      <c r="J20" s="351" t="str">
        <f>IF(ISERROR(I20/G20)," ",(I20/G20))</f>
        <v xml:space="preserve"> </v>
      </c>
      <c r="K20" s="274"/>
    </row>
    <row r="21" spans="1:11" s="5" customFormat="1" ht="5.25" customHeight="1" x14ac:dyDescent="0.2">
      <c r="B21" s="21"/>
      <c r="C21" s="8"/>
      <c r="D21" s="8"/>
      <c r="E21" s="8"/>
      <c r="F21" s="8"/>
      <c r="G21" s="8"/>
      <c r="H21" s="8"/>
      <c r="I21" s="8"/>
      <c r="J21" s="8"/>
      <c r="K21" s="9"/>
    </row>
    <row r="22" spans="1:11" s="258" customFormat="1" thickBot="1" x14ac:dyDescent="0.25">
      <c r="A22" s="281" t="s">
        <v>167</v>
      </c>
      <c r="B22" s="296"/>
      <c r="C22" s="297"/>
      <c r="D22" s="297"/>
      <c r="E22" s="298"/>
      <c r="F22" s="298"/>
      <c r="G22" s="297"/>
      <c r="H22" s="297"/>
      <c r="I22" s="298"/>
      <c r="J22" s="298"/>
      <c r="K22" s="257"/>
    </row>
    <row r="23" spans="1:11" s="258" customFormat="1" ht="52.5" customHeight="1" thickBot="1" x14ac:dyDescent="0.25">
      <c r="A23" s="769" t="s">
        <v>32</v>
      </c>
      <c r="B23" s="769"/>
      <c r="C23" s="275" t="s">
        <v>57</v>
      </c>
      <c r="D23" s="275" t="s">
        <v>13</v>
      </c>
      <c r="E23" s="264" t="s">
        <v>150</v>
      </c>
      <c r="F23" s="264" t="s">
        <v>38</v>
      </c>
      <c r="G23" s="275" t="s">
        <v>58</v>
      </c>
      <c r="H23" s="275" t="s">
        <v>37</v>
      </c>
      <c r="I23" s="264" t="s">
        <v>151</v>
      </c>
      <c r="J23" s="264" t="s">
        <v>38</v>
      </c>
      <c r="K23" s="257"/>
    </row>
    <row r="24" spans="1:11" s="281" customFormat="1" thickBot="1" x14ac:dyDescent="0.25">
      <c r="A24" s="276" t="s">
        <v>15</v>
      </c>
      <c r="B24" s="277" t="s">
        <v>34</v>
      </c>
      <c r="C24" s="278"/>
      <c r="D24" s="278"/>
      <c r="E24" s="279">
        <f>D24-C24</f>
        <v>0</v>
      </c>
      <c r="F24" s="352" t="str">
        <f t="shared" ref="F24:F42" si="5">IF(ISERROR(E24/C24)," ",(E24/C24))</f>
        <v xml:space="preserve"> </v>
      </c>
      <c r="G24" s="278"/>
      <c r="H24" s="278"/>
      <c r="I24" s="279">
        <f>H24-G24</f>
        <v>0</v>
      </c>
      <c r="J24" s="352" t="str">
        <f>IF(ISERROR(I24/G24)," ",(I24/G24))</f>
        <v xml:space="preserve"> </v>
      </c>
      <c r="K24" s="280"/>
    </row>
    <row r="25" spans="1:11" s="258" customFormat="1" thickBot="1" x14ac:dyDescent="0.25">
      <c r="A25" s="251" t="s">
        <v>18</v>
      </c>
      <c r="B25" s="282" t="s">
        <v>35</v>
      </c>
      <c r="C25" s="265">
        <f>SUM(C26:C34)</f>
        <v>0</v>
      </c>
      <c r="D25" s="265">
        <f>SUM(D26:D34)</f>
        <v>0</v>
      </c>
      <c r="E25" s="265">
        <f>D25-C25</f>
        <v>0</v>
      </c>
      <c r="F25" s="347" t="str">
        <f t="shared" si="5"/>
        <v xml:space="preserve"> </v>
      </c>
      <c r="G25" s="265">
        <f>SUM(G26:G34)</f>
        <v>0</v>
      </c>
      <c r="H25" s="265">
        <f>SUM(H26:H34)</f>
        <v>0</v>
      </c>
      <c r="I25" s="265">
        <f t="shared" ref="I25:I41" si="6">H25-G25</f>
        <v>0</v>
      </c>
      <c r="J25" s="347" t="str">
        <f t="shared" ref="J25:J38" si="7">IF(ISERROR(I25/G25)," ",(I25/G25))</f>
        <v xml:space="preserve"> </v>
      </c>
      <c r="K25" s="257"/>
    </row>
    <row r="26" spans="1:11" s="258" customFormat="1" ht="12" x14ac:dyDescent="0.2">
      <c r="A26" s="252" t="s">
        <v>24</v>
      </c>
      <c r="B26" s="253" t="s">
        <v>65</v>
      </c>
      <c r="C26" s="254"/>
      <c r="D26" s="255"/>
      <c r="E26" s="256">
        <f t="shared" ref="E26:E41" si="8">D26-C26</f>
        <v>0</v>
      </c>
      <c r="F26" s="353" t="str">
        <f t="shared" si="5"/>
        <v xml:space="preserve"> </v>
      </c>
      <c r="G26" s="255"/>
      <c r="H26" s="255"/>
      <c r="I26" s="256">
        <f t="shared" si="6"/>
        <v>0</v>
      </c>
      <c r="J26" s="353" t="str">
        <f t="shared" si="7"/>
        <v xml:space="preserve"> </v>
      </c>
      <c r="K26" s="257"/>
    </row>
    <row r="27" spans="1:11" s="258" customFormat="1" ht="12" x14ac:dyDescent="0.2">
      <c r="A27" s="252" t="s">
        <v>25</v>
      </c>
      <c r="B27" s="253" t="s">
        <v>66</v>
      </c>
      <c r="C27" s="259"/>
      <c r="D27" s="260"/>
      <c r="E27" s="261">
        <f t="shared" si="8"/>
        <v>0</v>
      </c>
      <c r="F27" s="349" t="str">
        <f t="shared" si="5"/>
        <v xml:space="preserve"> </v>
      </c>
      <c r="G27" s="259"/>
      <c r="H27" s="259"/>
      <c r="I27" s="261">
        <f t="shared" si="6"/>
        <v>0</v>
      </c>
      <c r="J27" s="349" t="str">
        <f t="shared" si="7"/>
        <v xml:space="preserve"> </v>
      </c>
      <c r="K27" s="257"/>
    </row>
    <row r="28" spans="1:11" s="258" customFormat="1" ht="12" x14ac:dyDescent="0.2">
      <c r="A28" s="252" t="s">
        <v>67</v>
      </c>
      <c r="B28" s="253" t="s">
        <v>68</v>
      </c>
      <c r="C28" s="259"/>
      <c r="D28" s="260"/>
      <c r="E28" s="261">
        <f t="shared" si="8"/>
        <v>0</v>
      </c>
      <c r="F28" s="349" t="str">
        <f t="shared" si="5"/>
        <v xml:space="preserve"> </v>
      </c>
      <c r="G28" s="259"/>
      <c r="H28" s="259"/>
      <c r="I28" s="261">
        <f t="shared" si="6"/>
        <v>0</v>
      </c>
      <c r="J28" s="349" t="str">
        <f>IF(ISERROR(I28/G28)," ",(I28/G28))</f>
        <v xml:space="preserve"> </v>
      </c>
      <c r="K28" s="257"/>
    </row>
    <row r="29" spans="1:11" s="258" customFormat="1" ht="12" x14ac:dyDescent="0.2">
      <c r="A29" s="252" t="s">
        <v>69</v>
      </c>
      <c r="B29" s="253" t="s">
        <v>70</v>
      </c>
      <c r="C29" s="259"/>
      <c r="D29" s="260"/>
      <c r="E29" s="261">
        <f t="shared" si="8"/>
        <v>0</v>
      </c>
      <c r="F29" s="349" t="str">
        <f t="shared" si="5"/>
        <v xml:space="preserve"> </v>
      </c>
      <c r="G29" s="259"/>
      <c r="H29" s="259"/>
      <c r="I29" s="261">
        <f t="shared" si="6"/>
        <v>0</v>
      </c>
      <c r="J29" s="349" t="str">
        <f>IF(ISERROR(I29/G29)," ",(I29/G29))</f>
        <v xml:space="preserve"> </v>
      </c>
      <c r="K29" s="257"/>
    </row>
    <row r="30" spans="1:11" s="258" customFormat="1" ht="12" x14ac:dyDescent="0.2">
      <c r="A30" s="252" t="s">
        <v>71</v>
      </c>
      <c r="B30" s="253" t="s">
        <v>72</v>
      </c>
      <c r="C30" s="259"/>
      <c r="D30" s="260"/>
      <c r="E30" s="261">
        <f>D30-C30</f>
        <v>0</v>
      </c>
      <c r="F30" s="349" t="str">
        <f t="shared" si="5"/>
        <v xml:space="preserve"> </v>
      </c>
      <c r="G30" s="259"/>
      <c r="H30" s="259"/>
      <c r="I30" s="261">
        <f t="shared" si="6"/>
        <v>0</v>
      </c>
      <c r="J30" s="349" t="str">
        <f>IF(ISERROR(I30/G30)," ",(I30/G30))</f>
        <v xml:space="preserve"> </v>
      </c>
      <c r="K30" s="257"/>
    </row>
    <row r="31" spans="1:11" s="258" customFormat="1" ht="12" x14ac:dyDescent="0.2">
      <c r="A31" s="252" t="s">
        <v>73</v>
      </c>
      <c r="B31" s="253" t="s">
        <v>74</v>
      </c>
      <c r="C31" s="259"/>
      <c r="D31" s="260"/>
      <c r="E31" s="261">
        <f>D31-C31</f>
        <v>0</v>
      </c>
      <c r="F31" s="349" t="str">
        <f t="shared" si="5"/>
        <v xml:space="preserve"> </v>
      </c>
      <c r="G31" s="260"/>
      <c r="H31" s="260"/>
      <c r="I31" s="261">
        <f t="shared" si="6"/>
        <v>0</v>
      </c>
      <c r="J31" s="349" t="str">
        <f>IF(ISERROR(I31/G31)," ",(I31/G31))</f>
        <v xml:space="preserve"> </v>
      </c>
      <c r="K31" s="257"/>
    </row>
    <row r="32" spans="1:11" s="258" customFormat="1" ht="12" x14ac:dyDescent="0.2">
      <c r="A32" s="252" t="s">
        <v>75</v>
      </c>
      <c r="B32" s="253" t="s">
        <v>76</v>
      </c>
      <c r="C32" s="259"/>
      <c r="D32" s="260"/>
      <c r="E32" s="261">
        <f>D32-C32</f>
        <v>0</v>
      </c>
      <c r="F32" s="349" t="str">
        <f t="shared" si="5"/>
        <v xml:space="preserve"> </v>
      </c>
      <c r="G32" s="260"/>
      <c r="H32" s="260"/>
      <c r="I32" s="261">
        <f t="shared" si="6"/>
        <v>0</v>
      </c>
      <c r="J32" s="349" t="str">
        <f t="shared" si="7"/>
        <v xml:space="preserve"> </v>
      </c>
      <c r="K32" s="257"/>
    </row>
    <row r="33" spans="1:11" s="258" customFormat="1" ht="12" x14ac:dyDescent="0.2">
      <c r="A33" s="262" t="s">
        <v>77</v>
      </c>
      <c r="B33" s="263" t="s">
        <v>78</v>
      </c>
      <c r="C33" s="254"/>
      <c r="D33" s="255"/>
      <c r="E33" s="256">
        <f t="shared" si="8"/>
        <v>0</v>
      </c>
      <c r="F33" s="353" t="str">
        <f t="shared" si="5"/>
        <v xml:space="preserve"> </v>
      </c>
      <c r="G33" s="255"/>
      <c r="H33" s="255"/>
      <c r="I33" s="256">
        <f t="shared" si="6"/>
        <v>0</v>
      </c>
      <c r="J33" s="353" t="str">
        <f t="shared" si="7"/>
        <v xml:space="preserve"> </v>
      </c>
      <c r="K33" s="257"/>
    </row>
    <row r="34" spans="1:11" s="258" customFormat="1" thickBot="1" x14ac:dyDescent="0.25">
      <c r="A34" s="262" t="s">
        <v>102</v>
      </c>
      <c r="B34" s="342" t="s">
        <v>104</v>
      </c>
      <c r="C34" s="343"/>
      <c r="D34" s="344"/>
      <c r="E34" s="267">
        <f>D34-C34</f>
        <v>0</v>
      </c>
      <c r="F34" s="350" t="str">
        <f>IF(ISERROR(E34/C34)," ",(E34/C34))</f>
        <v xml:space="preserve"> </v>
      </c>
      <c r="G34" s="344"/>
      <c r="H34" s="344"/>
      <c r="I34" s="267">
        <f>H34-G34</f>
        <v>0</v>
      </c>
      <c r="J34" s="350" t="str">
        <f>IF(ISERROR(I34/G34)," ",(I34/G34))</f>
        <v xml:space="preserve"> </v>
      </c>
      <c r="K34" s="257"/>
    </row>
    <row r="35" spans="1:11" s="258" customFormat="1" thickBot="1" x14ac:dyDescent="0.25">
      <c r="A35" s="270" t="s">
        <v>10</v>
      </c>
      <c r="B35" s="293"/>
      <c r="C35" s="273">
        <f>C24+C25</f>
        <v>0</v>
      </c>
      <c r="D35" s="272">
        <f>D24+D25</f>
        <v>0</v>
      </c>
      <c r="E35" s="273">
        <f>E24+E25</f>
        <v>0</v>
      </c>
      <c r="F35" s="351" t="str">
        <f>IF(ISERROR(E35/C35)," ",(E35/C35))</f>
        <v xml:space="preserve"> </v>
      </c>
      <c r="G35" s="272">
        <f>G24+G25</f>
        <v>0</v>
      </c>
      <c r="H35" s="272">
        <f>H24+H25</f>
        <v>0</v>
      </c>
      <c r="I35" s="273">
        <f>I24+I25</f>
        <v>0</v>
      </c>
      <c r="J35" s="351" t="str">
        <f>IF(ISERROR(I35/G35)," ",(I35/G35))</f>
        <v xml:space="preserve"> </v>
      </c>
      <c r="K35" s="257"/>
    </row>
    <row r="36" spans="1:11" s="258" customFormat="1" ht="12" x14ac:dyDescent="0.2">
      <c r="A36" s="283" t="s">
        <v>21</v>
      </c>
      <c r="B36" s="284" t="s">
        <v>36</v>
      </c>
      <c r="C36" s="285">
        <f>SUM(C37:C38)</f>
        <v>0</v>
      </c>
      <c r="D36" s="285">
        <f>SUM(D37:D38)</f>
        <v>0</v>
      </c>
      <c r="E36" s="285">
        <f t="shared" si="8"/>
        <v>0</v>
      </c>
      <c r="F36" s="354" t="str">
        <f t="shared" si="5"/>
        <v xml:space="preserve"> </v>
      </c>
      <c r="G36" s="285">
        <f>SUM(G37:G38)</f>
        <v>0</v>
      </c>
      <c r="H36" s="285">
        <f>SUM(H37:H38)</f>
        <v>0</v>
      </c>
      <c r="I36" s="285">
        <f t="shared" si="6"/>
        <v>0</v>
      </c>
      <c r="J36" s="354" t="str">
        <f t="shared" si="7"/>
        <v xml:space="preserve"> </v>
      </c>
      <c r="K36" s="257"/>
    </row>
    <row r="37" spans="1:11" s="258" customFormat="1" ht="12" x14ac:dyDescent="0.2">
      <c r="A37" s="286" t="s">
        <v>22</v>
      </c>
      <c r="B37" s="287" t="s">
        <v>85</v>
      </c>
      <c r="C37" s="259"/>
      <c r="D37" s="260"/>
      <c r="E37" s="261">
        <f t="shared" si="8"/>
        <v>0</v>
      </c>
      <c r="F37" s="349" t="str">
        <f t="shared" si="5"/>
        <v xml:space="preserve"> </v>
      </c>
      <c r="G37" s="259"/>
      <c r="H37" s="259"/>
      <c r="I37" s="261">
        <f t="shared" si="6"/>
        <v>0</v>
      </c>
      <c r="J37" s="349" t="str">
        <f t="shared" si="7"/>
        <v xml:space="preserve"> </v>
      </c>
      <c r="K37" s="257"/>
    </row>
    <row r="38" spans="1:11" s="258" customFormat="1" thickBot="1" x14ac:dyDescent="0.25">
      <c r="A38" s="422" t="s">
        <v>23</v>
      </c>
      <c r="B38" s="342" t="s">
        <v>86</v>
      </c>
      <c r="C38" s="343"/>
      <c r="D38" s="344"/>
      <c r="E38" s="267">
        <f t="shared" si="8"/>
        <v>0</v>
      </c>
      <c r="F38" s="350" t="str">
        <f t="shared" si="5"/>
        <v xml:space="preserve"> </v>
      </c>
      <c r="G38" s="343"/>
      <c r="H38" s="343"/>
      <c r="I38" s="267">
        <f t="shared" si="6"/>
        <v>0</v>
      </c>
      <c r="J38" s="350" t="str">
        <f t="shared" si="7"/>
        <v xml:space="preserve"> </v>
      </c>
      <c r="K38" s="257"/>
    </row>
    <row r="39" spans="1:11" s="258" customFormat="1" ht="12" x14ac:dyDescent="0.2">
      <c r="A39" s="376" t="s">
        <v>27</v>
      </c>
      <c r="B39" s="377" t="s">
        <v>109</v>
      </c>
      <c r="C39" s="266">
        <f>SUM(C40:C41)</f>
        <v>0</v>
      </c>
      <c r="D39" s="266">
        <f t="shared" ref="D39:I39" si="9">SUM(D40:D41)</f>
        <v>0</v>
      </c>
      <c r="E39" s="266">
        <f>SUM(E40:E41)</f>
        <v>0</v>
      </c>
      <c r="F39" s="348" t="str">
        <f t="shared" si="5"/>
        <v xml:space="preserve"> </v>
      </c>
      <c r="G39" s="266">
        <f t="shared" si="9"/>
        <v>0</v>
      </c>
      <c r="H39" s="266">
        <f t="shared" si="9"/>
        <v>0</v>
      </c>
      <c r="I39" s="266">
        <f t="shared" si="9"/>
        <v>0</v>
      </c>
      <c r="J39" s="348" t="str">
        <f>IF(ISERROR(I39/G39)," ",(I39/G39))</f>
        <v xml:space="preserve"> </v>
      </c>
      <c r="K39" s="257"/>
    </row>
    <row r="40" spans="1:11" s="258" customFormat="1" ht="12" x14ac:dyDescent="0.2">
      <c r="A40" s="252" t="s">
        <v>28</v>
      </c>
      <c r="B40" s="253" t="s">
        <v>87</v>
      </c>
      <c r="C40" s="291"/>
      <c r="D40" s="292"/>
      <c r="E40" s="268">
        <f t="shared" si="8"/>
        <v>0</v>
      </c>
      <c r="F40" s="356" t="str">
        <f t="shared" si="5"/>
        <v xml:space="preserve"> </v>
      </c>
      <c r="G40" s="291"/>
      <c r="H40" s="291"/>
      <c r="I40" s="268">
        <f t="shared" si="6"/>
        <v>0</v>
      </c>
      <c r="J40" s="356" t="str">
        <f>IF(ISERROR(I40/G40)," ",(I40/G40))</f>
        <v xml:space="preserve"> </v>
      </c>
      <c r="K40" s="257"/>
    </row>
    <row r="41" spans="1:11" s="258" customFormat="1" thickBot="1" x14ac:dyDescent="0.25">
      <c r="A41" s="262" t="s">
        <v>29</v>
      </c>
      <c r="B41" s="263" t="s">
        <v>88</v>
      </c>
      <c r="C41" s="288"/>
      <c r="D41" s="289"/>
      <c r="E41" s="290">
        <f t="shared" si="8"/>
        <v>0</v>
      </c>
      <c r="F41" s="355" t="str">
        <f t="shared" si="5"/>
        <v xml:space="preserve"> </v>
      </c>
      <c r="G41" s="288"/>
      <c r="H41" s="288"/>
      <c r="I41" s="290">
        <f t="shared" si="6"/>
        <v>0</v>
      </c>
      <c r="J41" s="355" t="str">
        <f>IF(ISERROR(I41/G41)," ",(I41/G41))</f>
        <v xml:space="preserve"> </v>
      </c>
      <c r="K41" s="257"/>
    </row>
    <row r="42" spans="1:11" s="258" customFormat="1" thickBot="1" x14ac:dyDescent="0.25">
      <c r="A42" s="270" t="s">
        <v>32</v>
      </c>
      <c r="B42" s="293"/>
      <c r="C42" s="272">
        <f>C35+C39+C36</f>
        <v>0</v>
      </c>
      <c r="D42" s="272">
        <f>D35+D39+D36</f>
        <v>0</v>
      </c>
      <c r="E42" s="272">
        <f>E35+E39+E36</f>
        <v>0</v>
      </c>
      <c r="F42" s="351" t="str">
        <f t="shared" si="5"/>
        <v xml:space="preserve"> </v>
      </c>
      <c r="G42" s="272">
        <f>G35+G39+G36</f>
        <v>0</v>
      </c>
      <c r="H42" s="272">
        <f>H35+H39+H36</f>
        <v>0</v>
      </c>
      <c r="I42" s="272">
        <f>I35+I39+I36</f>
        <v>0</v>
      </c>
      <c r="J42" s="351" t="str">
        <f>IF(ISERROR(I42/G42)," ",(I42/G42))</f>
        <v xml:space="preserve"> </v>
      </c>
      <c r="K42" s="257"/>
    </row>
    <row r="43" spans="1:11" s="258" customFormat="1" thickBot="1" x14ac:dyDescent="0.25">
      <c r="A43" s="294" t="s">
        <v>89</v>
      </c>
      <c r="B43" s="294"/>
      <c r="C43" s="272">
        <f>C20-C42</f>
        <v>0</v>
      </c>
      <c r="D43" s="272">
        <f>D20-D42</f>
        <v>0</v>
      </c>
      <c r="E43" s="272">
        <f>E20-E42</f>
        <v>0</v>
      </c>
      <c r="F43" s="295"/>
      <c r="G43" s="272">
        <f>G20-G42</f>
        <v>0</v>
      </c>
      <c r="H43" s="272">
        <f>H20-H42</f>
        <v>0</v>
      </c>
      <c r="I43" s="272">
        <f>I20-I42</f>
        <v>0</v>
      </c>
      <c r="J43" s="295"/>
      <c r="K43" s="257"/>
    </row>
    <row r="44" spans="1:11" x14ac:dyDescent="0.2">
      <c r="B44" s="6"/>
      <c r="C44" s="22"/>
      <c r="D44" s="22"/>
      <c r="E44" s="23"/>
      <c r="F44" s="24"/>
      <c r="G44" s="22"/>
      <c r="H44" s="22"/>
      <c r="I44" s="23"/>
      <c r="J44" s="24"/>
      <c r="K44" s="5"/>
    </row>
    <row r="45" spans="1:11" x14ac:dyDescent="0.2">
      <c r="B45" s="6"/>
      <c r="C45" s="22"/>
      <c r="D45" s="22"/>
      <c r="E45" s="23"/>
      <c r="F45" s="24"/>
      <c r="G45" s="22"/>
      <c r="H45" s="22"/>
      <c r="I45" s="23"/>
      <c r="J45" s="24"/>
      <c r="K45" s="5"/>
    </row>
    <row r="46" spans="1:11" x14ac:dyDescent="0.2">
      <c r="B46" s="6"/>
      <c r="C46" s="22"/>
      <c r="D46" s="22"/>
      <c r="E46" s="23"/>
      <c r="F46" s="24"/>
      <c r="G46" s="22"/>
      <c r="H46" s="22"/>
      <c r="I46" s="23"/>
      <c r="J46" s="24"/>
      <c r="K46" s="5"/>
    </row>
    <row r="47" spans="1:11" x14ac:dyDescent="0.2">
      <c r="B47" s="6"/>
      <c r="C47" s="22"/>
      <c r="D47" s="22"/>
      <c r="E47" s="23"/>
      <c r="F47" s="24"/>
      <c r="G47" s="22"/>
      <c r="H47" s="22"/>
      <c r="I47" s="23"/>
      <c r="J47" s="24"/>
      <c r="K47" s="5"/>
    </row>
    <row r="48" spans="1:11" x14ac:dyDescent="0.2">
      <c r="B48" s="6"/>
      <c r="C48" s="22"/>
      <c r="D48" s="22"/>
      <c r="E48" s="23"/>
      <c r="F48" s="24"/>
      <c r="G48" s="22"/>
      <c r="H48" s="22"/>
      <c r="I48" s="23"/>
      <c r="J48" s="24"/>
      <c r="K48" s="5"/>
    </row>
    <row r="49" spans="2:11" x14ac:dyDescent="0.2">
      <c r="B49" s="6"/>
      <c r="C49" s="22"/>
      <c r="D49" s="22"/>
      <c r="E49" s="23"/>
      <c r="F49" s="24"/>
      <c r="G49" s="22"/>
      <c r="H49" s="22"/>
      <c r="I49" s="23"/>
      <c r="J49" s="24"/>
      <c r="K49" s="5"/>
    </row>
    <row r="50" spans="2:11" x14ac:dyDescent="0.2">
      <c r="B50" s="6"/>
      <c r="C50" s="22"/>
      <c r="D50" s="22"/>
      <c r="E50" s="23"/>
      <c r="F50" s="24"/>
      <c r="G50" s="22"/>
      <c r="H50" s="22"/>
      <c r="I50" s="23"/>
      <c r="J50" s="24"/>
      <c r="K50" s="5"/>
    </row>
    <row r="51" spans="2:11" x14ac:dyDescent="0.2">
      <c r="B51" s="6"/>
      <c r="C51" s="22"/>
      <c r="D51" s="22"/>
      <c r="E51" s="23"/>
      <c r="F51" s="24"/>
      <c r="G51" s="22"/>
      <c r="H51" s="22"/>
      <c r="I51" s="23"/>
      <c r="J51" s="24"/>
      <c r="K51" s="5"/>
    </row>
    <row r="52" spans="2:11" x14ac:dyDescent="0.2">
      <c r="B52" s="6"/>
      <c r="C52" s="22"/>
      <c r="D52" s="22"/>
      <c r="E52" s="23"/>
      <c r="F52" s="24"/>
      <c r="G52" s="22"/>
      <c r="H52" s="22"/>
      <c r="I52" s="23"/>
      <c r="J52" s="24"/>
      <c r="K52" s="5"/>
    </row>
    <row r="53" spans="2:11" x14ac:dyDescent="0.2">
      <c r="B53" s="6"/>
      <c r="C53" s="22"/>
      <c r="D53" s="22"/>
      <c r="E53" s="23"/>
      <c r="F53" s="24"/>
      <c r="G53" s="22"/>
      <c r="H53" s="22"/>
      <c r="I53" s="23"/>
      <c r="J53" s="24"/>
      <c r="K53" s="5"/>
    </row>
    <row r="54" spans="2:11" x14ac:dyDescent="0.2">
      <c r="B54" s="6"/>
      <c r="C54" s="22"/>
      <c r="D54" s="22"/>
      <c r="E54" s="23"/>
      <c r="F54" s="24"/>
      <c r="G54" s="22"/>
      <c r="H54" s="22"/>
      <c r="I54" s="23"/>
      <c r="J54" s="24"/>
      <c r="K54" s="5"/>
    </row>
    <row r="55" spans="2:11" x14ac:dyDescent="0.2">
      <c r="B55" s="6"/>
      <c r="C55" s="22"/>
      <c r="D55" s="22"/>
      <c r="E55" s="23"/>
      <c r="F55" s="24"/>
      <c r="G55" s="22"/>
      <c r="H55" s="22"/>
      <c r="I55" s="23"/>
      <c r="J55" s="24"/>
      <c r="K55" s="5"/>
    </row>
    <row r="56" spans="2:11" x14ac:dyDescent="0.2">
      <c r="B56" s="6"/>
      <c r="C56" s="22"/>
      <c r="D56" s="22"/>
      <c r="E56" s="23"/>
      <c r="F56" s="24"/>
      <c r="G56" s="22"/>
      <c r="H56" s="22"/>
      <c r="I56" s="23"/>
      <c r="J56" s="24"/>
      <c r="K56" s="5"/>
    </row>
    <row r="57" spans="2:11" x14ac:dyDescent="0.2">
      <c r="B57" s="6"/>
      <c r="C57" s="22"/>
      <c r="D57" s="22"/>
      <c r="E57" s="23"/>
      <c r="F57" s="24"/>
      <c r="G57" s="22"/>
      <c r="H57" s="22"/>
      <c r="I57" s="23"/>
      <c r="J57" s="24"/>
      <c r="K57" s="5"/>
    </row>
    <row r="58" spans="2:11" x14ac:dyDescent="0.2">
      <c r="B58" s="6"/>
      <c r="C58" s="22"/>
      <c r="D58" s="22"/>
      <c r="E58" s="23"/>
      <c r="F58" s="24"/>
      <c r="G58" s="22"/>
      <c r="H58" s="22"/>
      <c r="I58" s="23"/>
      <c r="J58" s="24"/>
      <c r="K58" s="5"/>
    </row>
    <row r="59" spans="2:11" x14ac:dyDescent="0.2">
      <c r="B59" s="6"/>
      <c r="C59" s="22"/>
      <c r="D59" s="22"/>
      <c r="E59" s="23"/>
      <c r="F59" s="24"/>
      <c r="G59" s="22"/>
      <c r="H59" s="22"/>
      <c r="I59" s="23"/>
      <c r="J59" s="24"/>
      <c r="K59" s="5"/>
    </row>
  </sheetData>
  <mergeCells count="2">
    <mergeCell ref="A23:B23"/>
    <mergeCell ref="A5:B5"/>
  </mergeCells>
  <phoneticPr fontId="3" type="noConversion"/>
  <pageMargins left="0.24" right="0.25" top="0.28000000000000003" bottom="0.18" header="0.28000000000000003" footer="0.18"/>
  <pageSetup paperSize="9" scale="95" orientation="landscape" r:id="rId1"/>
  <headerFooter alignWithMargins="0">
    <oddFooter>&amp;A&amp;RSeite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58"/>
  <sheetViews>
    <sheetView showGridLines="0" topLeftCell="A76" zoomScale="70" zoomScaleNormal="70" zoomScaleSheetLayoutView="70" workbookViewId="0">
      <selection activeCell="T65" sqref="T65"/>
    </sheetView>
  </sheetViews>
  <sheetFormatPr baseColWidth="10" defaultRowHeight="15" outlineLevelCol="1" x14ac:dyDescent="0.25"/>
  <cols>
    <col min="1" max="1" width="9" style="458" customWidth="1"/>
    <col min="2" max="2" width="44.140625" style="458" customWidth="1"/>
    <col min="3" max="3" width="3.140625" style="458" bestFit="1" customWidth="1"/>
    <col min="4" max="4" width="21.42578125" style="458" customWidth="1"/>
    <col min="5" max="5" width="15.28515625" style="458" customWidth="1"/>
    <col min="6" max="6" width="11.42578125" style="458" customWidth="1"/>
    <col min="7" max="13" width="11.42578125" style="458" hidden="1" customWidth="1" outlineLevel="1"/>
    <col min="14" max="14" width="18" style="458" customWidth="1" collapsed="1"/>
    <col min="15" max="16" width="18" style="458" customWidth="1"/>
    <col min="17" max="17" width="15.85546875" style="458" customWidth="1"/>
    <col min="18" max="18" width="17.42578125" style="458" customWidth="1"/>
    <col min="19" max="20" width="19.85546875" style="458" customWidth="1"/>
    <col min="21" max="21" width="15.140625" style="458" customWidth="1"/>
    <col min="22" max="22" width="0.7109375" style="458" hidden="1" customWidth="1"/>
    <col min="23" max="23" width="64.42578125" style="458" customWidth="1"/>
    <col min="24" max="16384" width="11.42578125" style="458"/>
  </cols>
  <sheetData>
    <row r="1" spans="1:76" ht="15.75" x14ac:dyDescent="0.25">
      <c r="A1" s="454" t="s">
        <v>298</v>
      </c>
      <c r="B1" s="455"/>
      <c r="C1" s="455"/>
      <c r="D1" s="455"/>
      <c r="E1" s="456"/>
      <c r="F1" s="456"/>
      <c r="G1" s="456"/>
      <c r="H1" s="456"/>
      <c r="I1" s="456"/>
      <c r="J1" s="456"/>
      <c r="K1" s="456"/>
      <c r="L1" s="456"/>
      <c r="M1" s="456"/>
      <c r="N1" s="456"/>
      <c r="O1" s="456"/>
      <c r="P1" s="456"/>
      <c r="Q1" s="456"/>
      <c r="R1" s="456"/>
      <c r="S1" s="456"/>
      <c r="T1" s="456"/>
      <c r="U1" s="456"/>
      <c r="V1" s="457"/>
      <c r="W1" s="457"/>
    </row>
    <row r="2" spans="1:76" ht="18" x14ac:dyDescent="0.25">
      <c r="A2" s="459" t="s">
        <v>250</v>
      </c>
      <c r="B2" s="455"/>
      <c r="C2" s="455"/>
      <c r="D2" s="455"/>
      <c r="E2" s="456"/>
      <c r="F2" s="456"/>
      <c r="G2" s="456"/>
      <c r="H2" s="456"/>
      <c r="I2" s="456"/>
      <c r="J2" s="456"/>
      <c r="K2" s="456"/>
      <c r="L2" s="456"/>
      <c r="M2" s="456"/>
      <c r="N2" s="456"/>
      <c r="O2" s="456"/>
      <c r="P2" s="456"/>
      <c r="Q2" s="456"/>
      <c r="R2" s="456"/>
      <c r="S2" s="456"/>
      <c r="T2" s="456"/>
      <c r="U2" s="456"/>
      <c r="V2" s="457"/>
      <c r="W2" s="457"/>
    </row>
    <row r="3" spans="1:76" ht="18" x14ac:dyDescent="0.25">
      <c r="A3" s="459"/>
      <c r="B3" s="455"/>
      <c r="C3" s="455"/>
      <c r="D3" s="455"/>
      <c r="E3" s="456"/>
      <c r="F3" s="456"/>
      <c r="G3" s="456"/>
      <c r="H3" s="456"/>
      <c r="I3" s="456"/>
      <c r="J3" s="456"/>
      <c r="K3" s="456"/>
      <c r="L3" s="456"/>
      <c r="M3" s="456"/>
      <c r="N3" s="456"/>
      <c r="O3" s="456"/>
      <c r="P3" s="456"/>
      <c r="Q3" s="456"/>
      <c r="R3" s="456"/>
      <c r="S3" s="456"/>
      <c r="T3" s="456"/>
      <c r="U3" s="456"/>
      <c r="V3" s="457"/>
      <c r="W3" s="457"/>
    </row>
    <row r="4" spans="1:76" ht="15.75" x14ac:dyDescent="0.25">
      <c r="A4" s="460" t="s">
        <v>251</v>
      </c>
      <c r="B4" s="461"/>
      <c r="C4" s="462"/>
      <c r="D4" s="462"/>
      <c r="E4" s="462"/>
      <c r="F4" s="462"/>
      <c r="G4" s="462"/>
      <c r="H4" s="462"/>
      <c r="I4" s="462"/>
      <c r="J4" s="462"/>
      <c r="K4" s="462"/>
      <c r="L4" s="462"/>
      <c r="M4" s="462"/>
      <c r="N4" s="462"/>
      <c r="O4" s="462"/>
      <c r="P4" s="462"/>
      <c r="Q4" s="463"/>
      <c r="R4" s="464"/>
      <c r="S4" s="465"/>
      <c r="T4" s="456"/>
      <c r="U4" s="456"/>
      <c r="V4" s="457"/>
      <c r="W4" s="457"/>
    </row>
    <row r="5" spans="1:76" ht="8.25" customHeight="1" x14ac:dyDescent="0.25">
      <c r="A5" s="459"/>
      <c r="B5" s="455"/>
      <c r="C5" s="455"/>
      <c r="D5" s="455"/>
      <c r="E5" s="456"/>
      <c r="F5" s="456"/>
      <c r="G5" s="456"/>
      <c r="H5" s="456"/>
      <c r="I5" s="456"/>
      <c r="J5" s="456"/>
      <c r="K5" s="456"/>
      <c r="L5" s="456"/>
      <c r="M5" s="456"/>
      <c r="N5" s="456"/>
      <c r="O5" s="456"/>
      <c r="P5" s="456"/>
      <c r="Q5" s="456"/>
      <c r="R5" s="456"/>
      <c r="S5" s="456"/>
      <c r="T5" s="456"/>
      <c r="U5" s="456"/>
      <c r="V5" s="457"/>
      <c r="W5" s="457"/>
    </row>
    <row r="6" spans="1:76" ht="24" customHeight="1" x14ac:dyDescent="0.25">
      <c r="A6" s="835" t="s">
        <v>299</v>
      </c>
      <c r="B6" s="835"/>
      <c r="C6" s="835"/>
      <c r="D6" s="835"/>
      <c r="E6" s="835"/>
      <c r="F6" s="835"/>
      <c r="G6" s="835"/>
      <c r="H6" s="835"/>
      <c r="I6" s="835"/>
      <c r="J6" s="835"/>
      <c r="K6" s="835"/>
      <c r="L6" s="835"/>
      <c r="M6" s="835"/>
      <c r="N6" s="835"/>
      <c r="O6" s="835"/>
      <c r="P6" s="835"/>
      <c r="Q6" s="835"/>
      <c r="R6" s="835"/>
      <c r="S6" s="835"/>
      <c r="T6" s="835"/>
      <c r="U6" s="835"/>
      <c r="V6" s="457"/>
      <c r="W6" s="466" t="s">
        <v>178</v>
      </c>
    </row>
    <row r="7" spans="1:76" x14ac:dyDescent="0.25">
      <c r="A7" s="836"/>
      <c r="B7" s="836"/>
      <c r="C7" s="836"/>
      <c r="D7" s="836"/>
      <c r="E7" s="836"/>
      <c r="F7" s="836"/>
      <c r="G7" s="836"/>
      <c r="H7" s="836"/>
      <c r="I7" s="836"/>
      <c r="J7" s="836"/>
      <c r="K7" s="836"/>
      <c r="L7" s="836"/>
      <c r="M7" s="836"/>
      <c r="N7" s="836"/>
      <c r="O7" s="836"/>
      <c r="P7" s="836"/>
      <c r="Q7" s="836"/>
      <c r="R7" s="836"/>
      <c r="S7" s="836"/>
      <c r="T7" s="836"/>
      <c r="U7" s="836"/>
      <c r="V7" s="457"/>
      <c r="W7" s="423" t="s">
        <v>300</v>
      </c>
    </row>
    <row r="8" spans="1:76" x14ac:dyDescent="0.25">
      <c r="A8" s="836"/>
      <c r="B8" s="836"/>
      <c r="C8" s="836"/>
      <c r="D8" s="836"/>
      <c r="E8" s="836"/>
      <c r="F8" s="836"/>
      <c r="G8" s="836"/>
      <c r="H8" s="836"/>
      <c r="I8" s="836"/>
      <c r="J8" s="836"/>
      <c r="K8" s="836"/>
      <c r="L8" s="836"/>
      <c r="M8" s="836"/>
      <c r="N8" s="836"/>
      <c r="O8" s="836"/>
      <c r="P8" s="836"/>
      <c r="Q8" s="836"/>
      <c r="R8" s="836"/>
      <c r="S8" s="836"/>
      <c r="T8" s="836"/>
      <c r="U8" s="836"/>
      <c r="V8" s="457"/>
      <c r="W8" s="423" t="s">
        <v>252</v>
      </c>
    </row>
    <row r="9" spans="1:76" ht="9.75" customHeight="1" x14ac:dyDescent="0.25">
      <c r="A9" s="836"/>
      <c r="B9" s="836"/>
      <c r="C9" s="836"/>
      <c r="D9" s="836"/>
      <c r="E9" s="836"/>
      <c r="F9" s="836"/>
      <c r="G9" s="836"/>
      <c r="H9" s="836"/>
      <c r="I9" s="836"/>
      <c r="J9" s="836"/>
      <c r="K9" s="836"/>
      <c r="L9" s="836"/>
      <c r="M9" s="836"/>
      <c r="N9" s="836"/>
      <c r="O9" s="836"/>
      <c r="P9" s="836"/>
      <c r="Q9" s="836"/>
      <c r="R9" s="836"/>
      <c r="S9" s="836"/>
      <c r="T9" s="836"/>
      <c r="U9" s="836"/>
      <c r="V9" s="457"/>
      <c r="W9" s="467"/>
    </row>
    <row r="10" spans="1:76" ht="19.5" customHeight="1" x14ac:dyDescent="0.25">
      <c r="A10" s="836"/>
      <c r="B10" s="836"/>
      <c r="C10" s="836"/>
      <c r="D10" s="836"/>
      <c r="E10" s="836"/>
      <c r="F10" s="836"/>
      <c r="G10" s="836"/>
      <c r="H10" s="836"/>
      <c r="I10" s="836"/>
      <c r="J10" s="836"/>
      <c r="K10" s="836"/>
      <c r="L10" s="836"/>
      <c r="M10" s="836"/>
      <c r="N10" s="836"/>
      <c r="O10" s="836"/>
      <c r="P10" s="836"/>
      <c r="Q10" s="836"/>
      <c r="R10" s="836"/>
      <c r="S10" s="836"/>
      <c r="T10" s="836"/>
      <c r="U10" s="836"/>
      <c r="V10" s="457"/>
      <c r="W10" s="837" t="s">
        <v>301</v>
      </c>
    </row>
    <row r="11" spans="1:76" ht="25.5" customHeight="1" thickBot="1" x14ac:dyDescent="0.3">
      <c r="A11" s="456"/>
      <c r="B11" s="456"/>
      <c r="C11" s="456"/>
      <c r="D11" s="456"/>
      <c r="E11" s="456"/>
      <c r="F11" s="456"/>
      <c r="G11" s="456"/>
      <c r="H11" s="456"/>
      <c r="I11" s="456"/>
      <c r="J11" s="456"/>
      <c r="K11" s="456"/>
      <c r="L11" s="456"/>
      <c r="M11" s="456"/>
      <c r="N11" s="456"/>
      <c r="O11" s="456"/>
      <c r="P11" s="456"/>
      <c r="Q11" s="456"/>
      <c r="R11" s="456"/>
      <c r="S11" s="456"/>
      <c r="T11" s="456"/>
      <c r="U11" s="456"/>
      <c r="V11" s="467"/>
      <c r="W11" s="838"/>
    </row>
    <row r="12" spans="1:76" s="473" customFormat="1" ht="15.75" thickTop="1" x14ac:dyDescent="0.25">
      <c r="A12" s="839" t="s">
        <v>253</v>
      </c>
      <c r="B12" s="840"/>
      <c r="C12" s="841"/>
      <c r="D12" s="468"/>
      <c r="E12" s="468"/>
      <c r="F12" s="468"/>
      <c r="G12" s="468"/>
      <c r="H12" s="468"/>
      <c r="I12" s="468"/>
      <c r="J12" s="468"/>
      <c r="K12" s="468"/>
      <c r="L12" s="468"/>
      <c r="M12" s="469"/>
      <c r="N12" s="470" t="s">
        <v>302</v>
      </c>
      <c r="O12" s="471"/>
      <c r="P12" s="471"/>
      <c r="Q12" s="471"/>
      <c r="R12" s="472"/>
      <c r="S12" s="842" t="s">
        <v>181</v>
      </c>
      <c r="T12" s="842"/>
      <c r="U12" s="843"/>
      <c r="V12" s="458"/>
      <c r="W12" s="838"/>
    </row>
    <row r="13" spans="1:76" s="473" customFormat="1" ht="15.75" thickBot="1" x14ac:dyDescent="0.3">
      <c r="A13" s="844" t="s">
        <v>101</v>
      </c>
      <c r="B13" s="845"/>
      <c r="C13" s="846"/>
      <c r="D13" s="474"/>
      <c r="E13" s="474"/>
      <c r="F13" s="474"/>
      <c r="G13" s="474"/>
      <c r="H13" s="474"/>
      <c r="I13" s="474"/>
      <c r="J13" s="474"/>
      <c r="K13" s="474"/>
      <c r="L13" s="474"/>
      <c r="M13" s="475"/>
      <c r="N13" s="476" t="s">
        <v>254</v>
      </c>
      <c r="O13" s="477"/>
      <c r="P13" s="477"/>
      <c r="Q13" s="477"/>
      <c r="R13" s="478"/>
      <c r="S13" s="479" t="s">
        <v>255</v>
      </c>
      <c r="T13" s="480" t="s">
        <v>255</v>
      </c>
      <c r="U13" s="481" t="str">
        <f>IF(ISERROR(ROUND(DAYS360(S13,T13,TRUE)/360*12,0))," ",ROUND(DAYS360(S13,T13,TRUE)/360*12,0))</f>
        <v xml:space="preserve"> </v>
      </c>
      <c r="V13" s="458"/>
      <c r="W13" s="847" t="s">
        <v>303</v>
      </c>
    </row>
    <row r="14" spans="1:76" s="473" customFormat="1" ht="29.25" customHeight="1" thickBot="1" x14ac:dyDescent="0.3">
      <c r="A14" s="848" t="s">
        <v>304</v>
      </c>
      <c r="B14" s="849"/>
      <c r="C14" s="850"/>
      <c r="D14" s="482"/>
      <c r="E14" s="483"/>
      <c r="F14" s="483"/>
      <c r="G14" s="483"/>
      <c r="H14" s="483"/>
      <c r="I14" s="483"/>
      <c r="J14" s="483"/>
      <c r="K14" s="483"/>
      <c r="L14" s="483"/>
      <c r="M14" s="484"/>
      <c r="N14" s="485" t="s">
        <v>180</v>
      </c>
      <c r="O14" s="486"/>
      <c r="P14" s="486"/>
      <c r="Q14" s="486"/>
      <c r="R14" s="487"/>
      <c r="S14" s="851" t="s">
        <v>181</v>
      </c>
      <c r="T14" s="851"/>
      <c r="U14" s="852"/>
      <c r="V14" s="458"/>
      <c r="W14" s="847"/>
      <c r="BU14" s="488" t="s">
        <v>179</v>
      </c>
      <c r="BV14" s="425"/>
      <c r="BW14" s="489" t="s">
        <v>181</v>
      </c>
      <c r="BX14" s="490"/>
    </row>
    <row r="15" spans="1:76" ht="16.5" thickTop="1" thickBot="1" x14ac:dyDescent="0.3">
      <c r="A15" s="456"/>
      <c r="B15" s="456"/>
      <c r="C15" s="456"/>
      <c r="D15" s="456"/>
      <c r="E15" s="456"/>
      <c r="F15" s="456"/>
      <c r="G15" s="456"/>
      <c r="H15" s="456"/>
      <c r="I15" s="456"/>
      <c r="J15" s="456"/>
      <c r="K15" s="456"/>
      <c r="L15" s="456"/>
      <c r="M15" s="456"/>
      <c r="N15" s="456"/>
      <c r="O15" s="456"/>
      <c r="P15" s="456"/>
      <c r="Q15" s="456"/>
      <c r="R15" s="456"/>
      <c r="S15" s="456"/>
      <c r="T15" s="456"/>
      <c r="U15" s="456"/>
      <c r="V15" s="491"/>
      <c r="W15" s="492"/>
      <c r="BU15" s="426"/>
      <c r="BV15" s="424"/>
      <c r="BW15" s="429" t="s">
        <v>148</v>
      </c>
      <c r="BX15" s="493"/>
    </row>
    <row r="16" spans="1:76" ht="16.5" thickTop="1" x14ac:dyDescent="0.25">
      <c r="A16" s="494" t="s">
        <v>256</v>
      </c>
      <c r="B16" s="495"/>
      <c r="C16" s="495"/>
      <c r="D16" s="495"/>
      <c r="E16" s="495"/>
      <c r="F16" s="495"/>
      <c r="G16" s="495"/>
      <c r="H16" s="495"/>
      <c r="I16" s="495"/>
      <c r="J16" s="495"/>
      <c r="K16" s="495"/>
      <c r="L16" s="495"/>
      <c r="M16" s="495"/>
      <c r="N16" s="495"/>
      <c r="O16" s="495"/>
      <c r="P16" s="495"/>
      <c r="Q16" s="495"/>
      <c r="R16" s="495"/>
      <c r="S16" s="495"/>
      <c r="T16" s="495"/>
      <c r="U16" s="496"/>
      <c r="V16" s="497"/>
      <c r="W16" s="465"/>
      <c r="BU16" s="428"/>
      <c r="BV16" s="429"/>
      <c r="BW16" s="429" t="s">
        <v>149</v>
      </c>
      <c r="BX16" s="427"/>
    </row>
    <row r="17" spans="1:76" ht="69.599999999999994" customHeight="1" x14ac:dyDescent="0.25">
      <c r="A17" s="498" t="s">
        <v>183</v>
      </c>
      <c r="B17" s="499" t="s">
        <v>1</v>
      </c>
      <c r="C17" s="500" t="s">
        <v>305</v>
      </c>
      <c r="D17" s="501" t="s">
        <v>0</v>
      </c>
      <c r="E17" s="502"/>
      <c r="F17" s="500" t="s">
        <v>306</v>
      </c>
      <c r="G17" s="499" t="s">
        <v>307</v>
      </c>
      <c r="H17" s="499" t="s">
        <v>308</v>
      </c>
      <c r="I17" s="499" t="s">
        <v>309</v>
      </c>
      <c r="J17" s="499" t="s">
        <v>310</v>
      </c>
      <c r="K17" s="499" t="s">
        <v>311</v>
      </c>
      <c r="L17" s="499" t="s">
        <v>312</v>
      </c>
      <c r="M17" s="503" t="s">
        <v>313</v>
      </c>
      <c r="N17" s="504"/>
      <c r="O17" s="505"/>
      <c r="P17" s="505"/>
      <c r="Q17" s="506"/>
      <c r="R17" s="500" t="s">
        <v>314</v>
      </c>
      <c r="S17" s="500" t="s">
        <v>315</v>
      </c>
      <c r="T17" s="500" t="s">
        <v>184</v>
      </c>
      <c r="U17" s="507" t="s">
        <v>257</v>
      </c>
      <c r="V17" s="508" t="s">
        <v>185</v>
      </c>
      <c r="W17" s="822" t="s">
        <v>316</v>
      </c>
      <c r="BU17" s="509" t="s">
        <v>317</v>
      </c>
      <c r="BV17" s="429"/>
      <c r="BW17" s="429"/>
      <c r="BX17" s="427"/>
    </row>
    <row r="18" spans="1:76" x14ac:dyDescent="0.25">
      <c r="A18" s="510" t="s">
        <v>318</v>
      </c>
      <c r="B18" s="511"/>
      <c r="C18" s="511"/>
      <c r="D18" s="512" t="s">
        <v>186</v>
      </c>
      <c r="E18" s="474"/>
      <c r="F18" s="511"/>
      <c r="G18" s="511"/>
      <c r="H18" s="511"/>
      <c r="I18" s="511"/>
      <c r="J18" s="511"/>
      <c r="K18" s="511"/>
      <c r="L18" s="511"/>
      <c r="M18" s="511"/>
      <c r="N18" s="513"/>
      <c r="O18" s="502"/>
      <c r="P18" s="502"/>
      <c r="Q18" s="514"/>
      <c r="R18" s="515">
        <f>SUM(F18:M18)</f>
        <v>0</v>
      </c>
      <c r="S18" s="516"/>
      <c r="T18" s="517">
        <f>R18*S18</f>
        <v>0</v>
      </c>
      <c r="U18" s="518"/>
      <c r="V18" s="519">
        <f>Q18/1.32*1720/14</f>
        <v>0</v>
      </c>
      <c r="W18" s="823"/>
      <c r="BU18" s="428"/>
      <c r="BV18" s="429" t="s">
        <v>181</v>
      </c>
      <c r="BW18" s="429"/>
      <c r="BX18" s="427"/>
    </row>
    <row r="19" spans="1:76" x14ac:dyDescent="0.25">
      <c r="A19" s="510" t="s">
        <v>258</v>
      </c>
      <c r="B19" s="511"/>
      <c r="C19" s="511"/>
      <c r="D19" s="512"/>
      <c r="E19" s="474"/>
      <c r="F19" s="511"/>
      <c r="G19" s="511"/>
      <c r="H19" s="511"/>
      <c r="I19" s="511"/>
      <c r="J19" s="511"/>
      <c r="K19" s="511"/>
      <c r="L19" s="511"/>
      <c r="M19" s="511"/>
      <c r="N19" s="504"/>
      <c r="O19" s="505"/>
      <c r="P19" s="505"/>
      <c r="Q19" s="506"/>
      <c r="R19" s="515">
        <f t="shared" ref="R19:R31" si="0">SUM(F19:M19)</f>
        <v>0</v>
      </c>
      <c r="S19" s="516"/>
      <c r="T19" s="517">
        <f t="shared" ref="T19:T31" si="1">R19*S19</f>
        <v>0</v>
      </c>
      <c r="U19" s="518"/>
      <c r="V19" s="519">
        <f t="shared" ref="V19:V31" si="2">Q19/1.32*1720/14</f>
        <v>0</v>
      </c>
      <c r="W19" s="823"/>
      <c r="BU19" s="428"/>
      <c r="BV19" s="429" t="s">
        <v>319</v>
      </c>
      <c r="BW19" s="429"/>
      <c r="BX19" s="427"/>
    </row>
    <row r="20" spans="1:76" x14ac:dyDescent="0.25">
      <c r="A20" s="510" t="s">
        <v>320</v>
      </c>
      <c r="B20" s="511"/>
      <c r="C20" s="511"/>
      <c r="D20" s="512"/>
      <c r="E20" s="474"/>
      <c r="F20" s="511"/>
      <c r="G20" s="511"/>
      <c r="H20" s="511"/>
      <c r="I20" s="511"/>
      <c r="J20" s="511"/>
      <c r="K20" s="511"/>
      <c r="L20" s="511"/>
      <c r="M20" s="511"/>
      <c r="N20" s="504"/>
      <c r="O20" s="505"/>
      <c r="P20" s="505"/>
      <c r="Q20" s="506"/>
      <c r="R20" s="515">
        <f t="shared" si="0"/>
        <v>0</v>
      </c>
      <c r="S20" s="516"/>
      <c r="T20" s="517">
        <f t="shared" si="1"/>
        <v>0</v>
      </c>
      <c r="U20" s="518"/>
      <c r="V20" s="519">
        <f t="shared" si="2"/>
        <v>0</v>
      </c>
      <c r="W20" s="823"/>
      <c r="BU20" s="428"/>
      <c r="BV20" s="429" t="s">
        <v>321</v>
      </c>
      <c r="BW20" s="429"/>
      <c r="BX20" s="427"/>
    </row>
    <row r="21" spans="1:76" x14ac:dyDescent="0.25">
      <c r="A21" s="510" t="s">
        <v>322</v>
      </c>
      <c r="B21" s="511"/>
      <c r="C21" s="511"/>
      <c r="D21" s="512"/>
      <c r="E21" s="474"/>
      <c r="F21" s="511"/>
      <c r="G21" s="511"/>
      <c r="H21" s="511"/>
      <c r="I21" s="511"/>
      <c r="J21" s="511"/>
      <c r="K21" s="511"/>
      <c r="L21" s="511"/>
      <c r="M21" s="511"/>
      <c r="N21" s="504"/>
      <c r="O21" s="505"/>
      <c r="P21" s="505"/>
      <c r="Q21" s="506"/>
      <c r="R21" s="515">
        <f t="shared" si="0"/>
        <v>0</v>
      </c>
      <c r="S21" s="516"/>
      <c r="T21" s="517">
        <f t="shared" si="1"/>
        <v>0</v>
      </c>
      <c r="U21" s="518"/>
      <c r="V21" s="519">
        <f t="shared" si="2"/>
        <v>0</v>
      </c>
      <c r="W21" s="823"/>
      <c r="BU21" s="428"/>
      <c r="BV21" s="429" t="s">
        <v>323</v>
      </c>
      <c r="BW21" s="429"/>
      <c r="BX21" s="427"/>
    </row>
    <row r="22" spans="1:76" x14ac:dyDescent="0.25">
      <c r="A22" s="510" t="s">
        <v>324</v>
      </c>
      <c r="B22" s="511"/>
      <c r="C22" s="511"/>
      <c r="D22" s="512"/>
      <c r="E22" s="474"/>
      <c r="F22" s="511"/>
      <c r="G22" s="511"/>
      <c r="H22" s="511"/>
      <c r="I22" s="511"/>
      <c r="J22" s="511"/>
      <c r="K22" s="511"/>
      <c r="L22" s="511"/>
      <c r="M22" s="511"/>
      <c r="N22" s="504"/>
      <c r="O22" s="505"/>
      <c r="P22" s="505"/>
      <c r="Q22" s="506"/>
      <c r="R22" s="515">
        <f t="shared" si="0"/>
        <v>0</v>
      </c>
      <c r="S22" s="516"/>
      <c r="T22" s="517">
        <f t="shared" si="1"/>
        <v>0</v>
      </c>
      <c r="U22" s="518"/>
      <c r="V22" s="519">
        <f t="shared" si="2"/>
        <v>0</v>
      </c>
      <c r="W22" s="823"/>
      <c r="BU22" s="428"/>
      <c r="BV22" s="429" t="s">
        <v>325</v>
      </c>
      <c r="BW22" s="429"/>
      <c r="BX22" s="427"/>
    </row>
    <row r="23" spans="1:76" x14ac:dyDescent="0.25">
      <c r="A23" s="510" t="s">
        <v>326</v>
      </c>
      <c r="B23" s="511"/>
      <c r="C23" s="511"/>
      <c r="D23" s="512"/>
      <c r="E23" s="474"/>
      <c r="F23" s="511"/>
      <c r="G23" s="511"/>
      <c r="H23" s="511"/>
      <c r="I23" s="511"/>
      <c r="J23" s="511"/>
      <c r="K23" s="511"/>
      <c r="L23" s="511"/>
      <c r="M23" s="511"/>
      <c r="N23" s="504"/>
      <c r="O23" s="505"/>
      <c r="P23" s="505"/>
      <c r="Q23" s="506"/>
      <c r="R23" s="515">
        <f t="shared" si="0"/>
        <v>0</v>
      </c>
      <c r="S23" s="516"/>
      <c r="T23" s="517">
        <f t="shared" si="1"/>
        <v>0</v>
      </c>
      <c r="U23" s="518"/>
      <c r="V23" s="519">
        <f t="shared" si="2"/>
        <v>0</v>
      </c>
      <c r="W23" s="823"/>
      <c r="BU23" s="428"/>
      <c r="BV23" s="429" t="s">
        <v>327</v>
      </c>
      <c r="BW23" s="520"/>
      <c r="BX23" s="427"/>
    </row>
    <row r="24" spans="1:76" x14ac:dyDescent="0.25">
      <c r="A24" s="510" t="s">
        <v>328</v>
      </c>
      <c r="B24" s="511"/>
      <c r="C24" s="511"/>
      <c r="D24" s="512"/>
      <c r="E24" s="474"/>
      <c r="F24" s="511"/>
      <c r="G24" s="511"/>
      <c r="H24" s="511"/>
      <c r="I24" s="511"/>
      <c r="J24" s="511"/>
      <c r="K24" s="511"/>
      <c r="L24" s="511"/>
      <c r="M24" s="511"/>
      <c r="N24" s="504"/>
      <c r="O24" s="505"/>
      <c r="P24" s="505"/>
      <c r="Q24" s="506"/>
      <c r="R24" s="515">
        <f t="shared" si="0"/>
        <v>0</v>
      </c>
      <c r="S24" s="516"/>
      <c r="T24" s="517">
        <f t="shared" si="1"/>
        <v>0</v>
      </c>
      <c r="U24" s="521"/>
      <c r="V24" s="519">
        <f t="shared" si="2"/>
        <v>0</v>
      </c>
      <c r="W24" s="823"/>
      <c r="BU24" s="428"/>
      <c r="BV24" s="429" t="s">
        <v>329</v>
      </c>
      <c r="BW24" s="429"/>
      <c r="BX24" s="427"/>
    </row>
    <row r="25" spans="1:76" x14ac:dyDescent="0.25">
      <c r="A25" s="510" t="s">
        <v>330</v>
      </c>
      <c r="B25" s="511"/>
      <c r="C25" s="511"/>
      <c r="D25" s="512"/>
      <c r="E25" s="474"/>
      <c r="F25" s="511"/>
      <c r="G25" s="511"/>
      <c r="H25" s="511"/>
      <c r="I25" s="511"/>
      <c r="J25" s="511"/>
      <c r="K25" s="511"/>
      <c r="L25" s="511"/>
      <c r="M25" s="511"/>
      <c r="N25" s="504"/>
      <c r="O25" s="505"/>
      <c r="P25" s="505"/>
      <c r="Q25" s="506"/>
      <c r="R25" s="515">
        <f t="shared" si="0"/>
        <v>0</v>
      </c>
      <c r="S25" s="516"/>
      <c r="T25" s="517">
        <f t="shared" si="1"/>
        <v>0</v>
      </c>
      <c r="U25" s="521"/>
      <c r="V25" s="519">
        <f t="shared" si="2"/>
        <v>0</v>
      </c>
      <c r="W25" s="823"/>
      <c r="BU25" s="428"/>
      <c r="BV25" s="429" t="s">
        <v>331</v>
      </c>
      <c r="BW25" s="429"/>
      <c r="BX25" s="427"/>
    </row>
    <row r="26" spans="1:76" x14ac:dyDescent="0.25">
      <c r="A26" s="510" t="s">
        <v>332</v>
      </c>
      <c r="B26" s="511"/>
      <c r="C26" s="511"/>
      <c r="D26" s="512"/>
      <c r="E26" s="474"/>
      <c r="F26" s="511"/>
      <c r="G26" s="511"/>
      <c r="H26" s="511"/>
      <c r="I26" s="511"/>
      <c r="J26" s="511"/>
      <c r="K26" s="511"/>
      <c r="L26" s="511"/>
      <c r="M26" s="511"/>
      <c r="N26" s="504"/>
      <c r="O26" s="505"/>
      <c r="P26" s="505"/>
      <c r="Q26" s="506"/>
      <c r="R26" s="515">
        <f t="shared" si="0"/>
        <v>0</v>
      </c>
      <c r="S26" s="516"/>
      <c r="T26" s="517">
        <f t="shared" si="1"/>
        <v>0</v>
      </c>
      <c r="U26" s="521"/>
      <c r="V26" s="519">
        <f t="shared" si="2"/>
        <v>0</v>
      </c>
      <c r="W26" s="823"/>
      <c r="BU26" s="428"/>
      <c r="BV26" s="429" t="s">
        <v>333</v>
      </c>
      <c r="BW26" s="429"/>
      <c r="BX26" s="427"/>
    </row>
    <row r="27" spans="1:76" x14ac:dyDescent="0.25">
      <c r="A27" s="510" t="s">
        <v>334</v>
      </c>
      <c r="B27" s="511"/>
      <c r="C27" s="511"/>
      <c r="D27" s="512"/>
      <c r="E27" s="474"/>
      <c r="F27" s="511"/>
      <c r="G27" s="511"/>
      <c r="H27" s="511"/>
      <c r="I27" s="511"/>
      <c r="J27" s="511"/>
      <c r="K27" s="511"/>
      <c r="L27" s="511"/>
      <c r="M27" s="511"/>
      <c r="N27" s="504"/>
      <c r="O27" s="505"/>
      <c r="P27" s="505"/>
      <c r="Q27" s="506"/>
      <c r="R27" s="515">
        <f t="shared" si="0"/>
        <v>0</v>
      </c>
      <c r="S27" s="516"/>
      <c r="T27" s="517">
        <f t="shared" si="1"/>
        <v>0</v>
      </c>
      <c r="U27" s="521"/>
      <c r="V27" s="519">
        <f t="shared" si="2"/>
        <v>0</v>
      </c>
      <c r="W27" s="823"/>
      <c r="BU27" s="428"/>
      <c r="BV27" s="429" t="s">
        <v>335</v>
      </c>
      <c r="BW27" s="429"/>
      <c r="BX27" s="427"/>
    </row>
    <row r="28" spans="1:76" x14ac:dyDescent="0.25">
      <c r="A28" s="510" t="s">
        <v>336</v>
      </c>
      <c r="B28" s="511"/>
      <c r="C28" s="511"/>
      <c r="D28" s="512"/>
      <c r="E28" s="474"/>
      <c r="F28" s="511"/>
      <c r="G28" s="511"/>
      <c r="H28" s="511"/>
      <c r="I28" s="511"/>
      <c r="J28" s="511"/>
      <c r="K28" s="511"/>
      <c r="L28" s="511"/>
      <c r="M28" s="511"/>
      <c r="N28" s="504"/>
      <c r="O28" s="505"/>
      <c r="P28" s="505"/>
      <c r="Q28" s="506"/>
      <c r="R28" s="515">
        <f t="shared" si="0"/>
        <v>0</v>
      </c>
      <c r="S28" s="516"/>
      <c r="T28" s="517">
        <f t="shared" si="1"/>
        <v>0</v>
      </c>
      <c r="U28" s="521"/>
      <c r="V28" s="519">
        <f t="shared" si="2"/>
        <v>0</v>
      </c>
      <c r="W28" s="823"/>
      <c r="BU28" s="428"/>
      <c r="BV28" s="429" t="s">
        <v>337</v>
      </c>
      <c r="BW28" s="429"/>
      <c r="BX28" s="427"/>
    </row>
    <row r="29" spans="1:76" x14ac:dyDescent="0.25">
      <c r="A29" s="510" t="s">
        <v>338</v>
      </c>
      <c r="B29" s="511"/>
      <c r="C29" s="511"/>
      <c r="D29" s="512"/>
      <c r="E29" s="474"/>
      <c r="F29" s="511"/>
      <c r="G29" s="511"/>
      <c r="H29" s="511"/>
      <c r="I29" s="511"/>
      <c r="J29" s="511"/>
      <c r="K29" s="511"/>
      <c r="L29" s="511"/>
      <c r="M29" s="511"/>
      <c r="N29" s="504"/>
      <c r="O29" s="505"/>
      <c r="P29" s="505"/>
      <c r="Q29" s="506"/>
      <c r="R29" s="515">
        <f t="shared" si="0"/>
        <v>0</v>
      </c>
      <c r="S29" s="516"/>
      <c r="T29" s="517">
        <f t="shared" si="1"/>
        <v>0</v>
      </c>
      <c r="U29" s="521"/>
      <c r="V29" s="519">
        <f t="shared" si="2"/>
        <v>0</v>
      </c>
      <c r="W29" s="823"/>
      <c r="BU29" s="428"/>
      <c r="BV29" s="429" t="s">
        <v>339</v>
      </c>
      <c r="BW29" s="429"/>
      <c r="BX29" s="427"/>
    </row>
    <row r="30" spans="1:76" x14ac:dyDescent="0.25">
      <c r="A30" s="510" t="s">
        <v>340</v>
      </c>
      <c r="B30" s="511"/>
      <c r="C30" s="511"/>
      <c r="D30" s="512"/>
      <c r="E30" s="474"/>
      <c r="F30" s="511"/>
      <c r="G30" s="511"/>
      <c r="H30" s="511"/>
      <c r="I30" s="511"/>
      <c r="J30" s="511"/>
      <c r="K30" s="511"/>
      <c r="L30" s="511"/>
      <c r="M30" s="511"/>
      <c r="N30" s="504"/>
      <c r="O30" s="505"/>
      <c r="P30" s="505"/>
      <c r="Q30" s="506"/>
      <c r="R30" s="515">
        <f t="shared" si="0"/>
        <v>0</v>
      </c>
      <c r="S30" s="516"/>
      <c r="T30" s="517">
        <f t="shared" si="1"/>
        <v>0</v>
      </c>
      <c r="U30" s="521"/>
      <c r="V30" s="519">
        <f t="shared" si="2"/>
        <v>0</v>
      </c>
      <c r="W30" s="823"/>
      <c r="BU30" s="428"/>
      <c r="BV30" s="429" t="s">
        <v>341</v>
      </c>
      <c r="BW30" s="429"/>
      <c r="BX30" s="427"/>
    </row>
    <row r="31" spans="1:76" x14ac:dyDescent="0.25">
      <c r="A31" s="510" t="s">
        <v>342</v>
      </c>
      <c r="B31" s="511"/>
      <c r="C31" s="511"/>
      <c r="D31" s="512"/>
      <c r="E31" s="474"/>
      <c r="F31" s="511"/>
      <c r="G31" s="511"/>
      <c r="H31" s="511"/>
      <c r="I31" s="511"/>
      <c r="J31" s="511"/>
      <c r="K31" s="511"/>
      <c r="L31" s="511"/>
      <c r="M31" s="511"/>
      <c r="N31" s="522"/>
      <c r="O31" s="523"/>
      <c r="P31" s="523"/>
      <c r="Q31" s="524"/>
      <c r="R31" s="515">
        <f t="shared" si="0"/>
        <v>0</v>
      </c>
      <c r="S31" s="516"/>
      <c r="T31" s="517">
        <f t="shared" si="1"/>
        <v>0</v>
      </c>
      <c r="U31" s="521"/>
      <c r="V31" s="519">
        <f t="shared" si="2"/>
        <v>0</v>
      </c>
      <c r="W31" s="823"/>
      <c r="BU31" s="428"/>
      <c r="BV31" s="429" t="s">
        <v>343</v>
      </c>
      <c r="BW31" s="429"/>
      <c r="BX31" s="427"/>
    </row>
    <row r="32" spans="1:76" ht="15.75" thickBot="1" x14ac:dyDescent="0.3">
      <c r="A32" s="525" t="s">
        <v>3</v>
      </c>
      <c r="B32" s="526"/>
      <c r="C32" s="526"/>
      <c r="D32" s="526"/>
      <c r="E32" s="526"/>
      <c r="F32" s="526"/>
      <c r="G32" s="526"/>
      <c r="H32" s="526"/>
      <c r="I32" s="526"/>
      <c r="J32" s="526"/>
      <c r="K32" s="526"/>
      <c r="L32" s="526"/>
      <c r="M32" s="526"/>
      <c r="N32" s="527"/>
      <c r="O32" s="527"/>
      <c r="P32" s="527"/>
      <c r="Q32" s="527"/>
      <c r="R32" s="528">
        <f>SUM(R18:R31)</f>
        <v>0</v>
      </c>
      <c r="S32" s="529"/>
      <c r="T32" s="530">
        <f>SUM(T18:T31)</f>
        <v>0</v>
      </c>
      <c r="U32" s="531"/>
      <c r="V32" s="532"/>
      <c r="W32" s="823"/>
      <c r="BU32" s="430"/>
      <c r="BV32" s="431"/>
      <c r="BW32" s="431"/>
      <c r="BX32" s="533"/>
    </row>
    <row r="33" spans="1:23" x14ac:dyDescent="0.25">
      <c r="A33" s="534" t="s">
        <v>344</v>
      </c>
      <c r="B33" s="535"/>
      <c r="C33" s="535"/>
      <c r="D33" s="535"/>
      <c r="E33" s="535"/>
      <c r="F33" s="535"/>
      <c r="G33" s="535"/>
      <c r="H33" s="535"/>
      <c r="I33" s="535"/>
      <c r="J33" s="535"/>
      <c r="K33" s="535"/>
      <c r="L33" s="535"/>
      <c r="M33" s="535"/>
      <c r="N33" s="536"/>
      <c r="O33" s="536"/>
      <c r="P33" s="536"/>
      <c r="Q33" s="536"/>
      <c r="R33" s="535"/>
      <c r="S33" s="535"/>
      <c r="T33" s="537">
        <f>T32*0.25</f>
        <v>0</v>
      </c>
      <c r="U33" s="531"/>
      <c r="V33" s="538"/>
      <c r="W33" s="539"/>
    </row>
    <row r="34" spans="1:23" ht="15.75" thickBot="1" x14ac:dyDescent="0.3">
      <c r="A34" s="540" t="s">
        <v>345</v>
      </c>
      <c r="B34" s="541"/>
      <c r="C34" s="541"/>
      <c r="D34" s="541"/>
      <c r="E34" s="541"/>
      <c r="F34" s="541"/>
      <c r="G34" s="541"/>
      <c r="H34" s="541"/>
      <c r="I34" s="541"/>
      <c r="J34" s="541"/>
      <c r="K34" s="541"/>
      <c r="L34" s="541"/>
      <c r="M34" s="541"/>
      <c r="N34" s="542"/>
      <c r="O34" s="542"/>
      <c r="P34" s="542"/>
      <c r="Q34" s="542"/>
      <c r="R34" s="541"/>
      <c r="S34" s="541"/>
      <c r="T34" s="543">
        <f>SUM(T32:T33)</f>
        <v>0</v>
      </c>
      <c r="U34" s="544"/>
      <c r="V34" s="545"/>
      <c r="W34" s="546"/>
    </row>
    <row r="35" spans="1:23" ht="15.75" thickTop="1" x14ac:dyDescent="0.25">
      <c r="A35" s="547"/>
      <c r="B35" s="547"/>
      <c r="C35" s="547"/>
      <c r="D35" s="547"/>
      <c r="E35" s="547"/>
      <c r="F35" s="547"/>
      <c r="G35" s="547"/>
      <c r="H35" s="547"/>
      <c r="I35" s="547"/>
      <c r="J35" s="547"/>
      <c r="K35" s="547"/>
      <c r="L35" s="547"/>
      <c r="M35" s="547"/>
      <c r="N35" s="547"/>
      <c r="O35" s="547"/>
      <c r="P35" s="547"/>
      <c r="Q35" s="547"/>
      <c r="R35" s="547"/>
      <c r="S35" s="547"/>
      <c r="V35" s="548"/>
      <c r="W35" s="546"/>
    </row>
    <row r="36" spans="1:23" x14ac:dyDescent="0.25">
      <c r="B36" s="549" t="s">
        <v>346</v>
      </c>
      <c r="C36" s="547"/>
      <c r="D36" s="547"/>
      <c r="E36" s="547"/>
      <c r="F36" s="547"/>
      <c r="G36" s="547"/>
      <c r="H36" s="547"/>
      <c r="I36" s="547"/>
      <c r="J36" s="547"/>
      <c r="K36" s="547"/>
      <c r="L36" s="547"/>
      <c r="M36" s="547"/>
      <c r="N36" s="547"/>
      <c r="O36" s="547"/>
      <c r="P36" s="547"/>
      <c r="Q36" s="547"/>
      <c r="R36" s="547"/>
      <c r="S36" s="547"/>
      <c r="V36" s="550"/>
      <c r="W36" s="815"/>
    </row>
    <row r="37" spans="1:23" x14ac:dyDescent="0.25">
      <c r="A37" s="547"/>
      <c r="B37" s="551"/>
      <c r="C37" s="552"/>
      <c r="D37" s="553" t="s">
        <v>187</v>
      </c>
      <c r="E37" s="553" t="s">
        <v>188</v>
      </c>
      <c r="F37" s="547"/>
      <c r="G37" s="547"/>
      <c r="H37" s="547"/>
      <c r="I37" s="547"/>
      <c r="J37" s="547"/>
      <c r="K37" s="547"/>
      <c r="L37" s="547"/>
      <c r="M37" s="547"/>
      <c r="N37" s="547"/>
      <c r="O37" s="547"/>
      <c r="P37" s="547"/>
      <c r="Q37" s="547"/>
      <c r="R37" s="547"/>
      <c r="S37" s="547"/>
      <c r="V37" s="550"/>
      <c r="W37" s="815"/>
    </row>
    <row r="38" spans="1:23" x14ac:dyDescent="0.25">
      <c r="A38" s="547"/>
      <c r="B38" s="554" t="s">
        <v>189</v>
      </c>
      <c r="C38" s="555"/>
      <c r="D38" s="556"/>
      <c r="E38" s="557" t="s">
        <v>190</v>
      </c>
      <c r="F38" s="547"/>
      <c r="G38" s="547"/>
      <c r="H38" s="547"/>
      <c r="I38" s="547"/>
      <c r="J38" s="547"/>
      <c r="K38" s="547"/>
      <c r="L38" s="547"/>
      <c r="M38" s="547"/>
      <c r="N38" s="547"/>
      <c r="O38" s="547"/>
      <c r="P38" s="547"/>
      <c r="Q38" s="547"/>
      <c r="R38" s="547"/>
      <c r="S38" s="547"/>
      <c r="V38" s="550"/>
      <c r="W38" s="815"/>
    </row>
    <row r="39" spans="1:23" x14ac:dyDescent="0.25">
      <c r="A39" s="547"/>
      <c r="B39" s="554" t="s">
        <v>191</v>
      </c>
      <c r="C39" s="555"/>
      <c r="D39" s="558">
        <f>D38*14</f>
        <v>0</v>
      </c>
      <c r="E39" s="559"/>
      <c r="F39" s="547"/>
      <c r="G39" s="547"/>
      <c r="H39" s="547"/>
      <c r="I39" s="547"/>
      <c r="J39" s="547"/>
      <c r="K39" s="547"/>
      <c r="L39" s="547"/>
      <c r="M39" s="547"/>
      <c r="N39" s="547"/>
      <c r="O39" s="547"/>
      <c r="P39" s="547"/>
      <c r="Q39" s="547"/>
      <c r="R39" s="547"/>
      <c r="S39" s="547"/>
      <c r="V39" s="560"/>
      <c r="W39" s="546"/>
    </row>
    <row r="40" spans="1:23" x14ac:dyDescent="0.25">
      <c r="A40" s="547"/>
      <c r="B40" s="554" t="s">
        <v>192</v>
      </c>
      <c r="C40" s="555"/>
      <c r="D40" s="561">
        <f>D39*9.43%+MIN(D39,4650*14)*21.76%</f>
        <v>0</v>
      </c>
      <c r="E40" s="556"/>
      <c r="F40" s="547"/>
      <c r="G40" s="547"/>
      <c r="H40" s="547"/>
      <c r="I40" s="547"/>
      <c r="J40" s="547"/>
      <c r="K40" s="547"/>
      <c r="L40" s="547"/>
      <c r="M40" s="547"/>
      <c r="N40" s="547"/>
      <c r="O40" s="547"/>
      <c r="P40" s="547"/>
      <c r="Q40" s="547"/>
      <c r="R40" s="547"/>
      <c r="S40" s="547"/>
      <c r="V40" s="560"/>
      <c r="W40" s="562"/>
    </row>
    <row r="41" spans="1:23" x14ac:dyDescent="0.25">
      <c r="A41" s="547"/>
      <c r="B41" s="554" t="s">
        <v>193</v>
      </c>
      <c r="C41" s="555"/>
      <c r="D41" s="561">
        <f>D39+D40</f>
        <v>0</v>
      </c>
      <c r="E41" s="561">
        <f>E39+E40</f>
        <v>0</v>
      </c>
      <c r="F41" s="547"/>
      <c r="G41" s="547"/>
      <c r="H41" s="547"/>
      <c r="I41" s="547"/>
      <c r="J41" s="547"/>
      <c r="K41" s="547"/>
      <c r="L41" s="547"/>
      <c r="M41" s="547"/>
      <c r="N41" s="547"/>
      <c r="O41" s="547"/>
      <c r="P41" s="547"/>
      <c r="Q41" s="547"/>
      <c r="R41" s="547"/>
      <c r="S41" s="547"/>
      <c r="V41" s="560"/>
      <c r="W41" s="562"/>
    </row>
    <row r="42" spans="1:23" x14ac:dyDescent="0.25">
      <c r="A42" s="547"/>
      <c r="B42" s="554" t="s">
        <v>194</v>
      </c>
      <c r="C42" s="555"/>
      <c r="D42" s="556">
        <v>1720</v>
      </c>
      <c r="E42" s="556">
        <v>1720</v>
      </c>
      <c r="F42" s="547"/>
      <c r="G42" s="547"/>
      <c r="H42" s="547"/>
      <c r="I42" s="547"/>
      <c r="J42" s="547"/>
      <c r="K42" s="547"/>
      <c r="L42" s="547"/>
      <c r="M42" s="547"/>
      <c r="N42" s="547"/>
      <c r="O42" s="547"/>
      <c r="P42" s="547"/>
      <c r="Q42" s="547"/>
      <c r="R42" s="547"/>
      <c r="S42" s="547"/>
      <c r="V42" s="560"/>
      <c r="W42" s="562"/>
    </row>
    <row r="43" spans="1:23" x14ac:dyDescent="0.25">
      <c r="A43" s="547"/>
      <c r="B43" s="554" t="s">
        <v>347</v>
      </c>
      <c r="C43" s="555"/>
      <c r="D43" s="563">
        <f>D41/D42</f>
        <v>0</v>
      </c>
      <c r="E43" s="563">
        <f>E41/E42</f>
        <v>0</v>
      </c>
      <c r="F43" s="547"/>
      <c r="G43" s="547"/>
      <c r="H43" s="547"/>
      <c r="I43" s="547"/>
      <c r="J43" s="547"/>
      <c r="K43" s="547"/>
      <c r="L43" s="547"/>
      <c r="M43" s="547"/>
      <c r="N43" s="547"/>
      <c r="O43" s="547"/>
      <c r="P43" s="547"/>
      <c r="Q43" s="547"/>
      <c r="R43" s="547"/>
      <c r="S43" s="547"/>
      <c r="V43" s="560"/>
      <c r="W43" s="562"/>
    </row>
    <row r="44" spans="1:23" x14ac:dyDescent="0.25">
      <c r="A44" s="547"/>
      <c r="B44" s="551"/>
      <c r="C44" s="551"/>
      <c r="D44" s="551"/>
      <c r="E44" s="564"/>
      <c r="F44" s="547"/>
      <c r="G44" s="547"/>
      <c r="H44" s="547"/>
      <c r="I44" s="547"/>
      <c r="J44" s="547"/>
      <c r="K44" s="547"/>
      <c r="L44" s="547"/>
      <c r="M44" s="547"/>
      <c r="N44" s="547"/>
      <c r="O44" s="547"/>
      <c r="P44" s="547"/>
      <c r="Q44" s="547"/>
      <c r="R44" s="547"/>
      <c r="S44" s="547"/>
      <c r="V44" s="491"/>
      <c r="W44" s="562"/>
    </row>
    <row r="45" spans="1:23" x14ac:dyDescent="0.25">
      <c r="A45" s="547"/>
      <c r="B45" s="551" t="s">
        <v>348</v>
      </c>
      <c r="C45" s="551"/>
      <c r="D45" s="551"/>
      <c r="E45" s="564"/>
      <c r="F45" s="547"/>
      <c r="G45" s="547"/>
      <c r="H45" s="547"/>
      <c r="I45" s="547"/>
      <c r="J45" s="547"/>
      <c r="K45" s="547"/>
      <c r="L45" s="547"/>
      <c r="M45" s="547"/>
      <c r="N45" s="547"/>
      <c r="O45" s="547"/>
      <c r="P45" s="547"/>
      <c r="Q45" s="547"/>
      <c r="R45" s="547"/>
      <c r="S45" s="547"/>
      <c r="V45" s="491"/>
      <c r="W45" s="562"/>
    </row>
    <row r="46" spans="1:23" x14ac:dyDescent="0.25">
      <c r="A46" s="547"/>
      <c r="B46" s="551" t="s">
        <v>349</v>
      </c>
      <c r="C46" s="551"/>
      <c r="D46" s="551"/>
      <c r="E46" s="564"/>
      <c r="F46" s="547"/>
      <c r="G46" s="547"/>
      <c r="H46" s="547"/>
      <c r="I46" s="547"/>
      <c r="J46" s="547"/>
      <c r="K46" s="547"/>
      <c r="L46" s="547"/>
      <c r="M46" s="547"/>
      <c r="N46" s="547"/>
      <c r="O46" s="547"/>
      <c r="P46" s="547"/>
      <c r="Q46" s="547"/>
      <c r="R46" s="547"/>
      <c r="S46" s="547"/>
      <c r="V46" s="491"/>
      <c r="W46" s="467"/>
    </row>
    <row r="47" spans="1:23" ht="16.5" customHeight="1" thickBot="1" x14ac:dyDescent="0.3">
      <c r="A47" s="547"/>
      <c r="B47" s="547"/>
      <c r="C47" s="547"/>
      <c r="D47" s="547"/>
      <c r="E47" s="547"/>
      <c r="F47" s="547"/>
      <c r="G47" s="547"/>
      <c r="H47" s="547"/>
      <c r="I47" s="547"/>
      <c r="J47" s="547"/>
      <c r="K47" s="547"/>
      <c r="L47" s="547"/>
      <c r="M47" s="547"/>
      <c r="N47" s="547"/>
      <c r="O47" s="547"/>
      <c r="P47" s="547"/>
      <c r="Q47" s="547"/>
      <c r="R47" s="547"/>
      <c r="S47" s="547"/>
      <c r="V47" s="467"/>
      <c r="W47" s="467"/>
    </row>
    <row r="48" spans="1:23" ht="17.25" thickTop="1" thickBot="1" x14ac:dyDescent="0.3">
      <c r="A48" s="565" t="s">
        <v>350</v>
      </c>
      <c r="B48" s="566"/>
      <c r="C48" s="566"/>
      <c r="D48" s="566"/>
      <c r="E48" s="566"/>
      <c r="F48" s="566"/>
      <c r="G48" s="566"/>
      <c r="H48" s="566"/>
      <c r="I48" s="566"/>
      <c r="J48" s="566"/>
      <c r="K48" s="566"/>
      <c r="L48" s="566"/>
      <c r="M48" s="566"/>
      <c r="N48" s="566"/>
      <c r="O48" s="566"/>
      <c r="P48" s="566"/>
      <c r="Q48" s="566"/>
      <c r="R48" s="566"/>
      <c r="S48" s="566"/>
      <c r="T48" s="567"/>
      <c r="U48" s="568"/>
      <c r="V48" s="569"/>
      <c r="W48" s="570"/>
    </row>
    <row r="49" spans="1:23" ht="17.25" thickTop="1" thickBot="1" x14ac:dyDescent="0.3">
      <c r="A49" s="571"/>
      <c r="B49" s="572"/>
      <c r="C49" s="572"/>
      <c r="D49" s="572"/>
      <c r="E49" s="572"/>
      <c r="F49" s="572"/>
      <c r="G49" s="572"/>
      <c r="H49" s="572"/>
      <c r="I49" s="572"/>
      <c r="J49" s="572"/>
      <c r="K49" s="572"/>
      <c r="L49" s="572"/>
      <c r="M49" s="572"/>
      <c r="N49" s="572"/>
      <c r="O49" s="572"/>
      <c r="P49" s="572"/>
      <c r="Q49" s="572"/>
      <c r="R49" s="572"/>
      <c r="S49" s="572"/>
      <c r="T49" s="569"/>
      <c r="U49" s="573"/>
      <c r="V49" s="574"/>
      <c r="W49" s="575"/>
    </row>
    <row r="50" spans="1:23" ht="27" thickTop="1" x14ac:dyDescent="0.25">
      <c r="A50" s="576" t="s">
        <v>195</v>
      </c>
      <c r="B50" s="577"/>
      <c r="C50" s="577"/>
      <c r="D50" s="577"/>
      <c r="E50" s="577"/>
      <c r="F50" s="577"/>
      <c r="G50" s="577"/>
      <c r="H50" s="577"/>
      <c r="I50" s="577"/>
      <c r="J50" s="577"/>
      <c r="K50" s="577"/>
      <c r="L50" s="577"/>
      <c r="M50" s="577"/>
      <c r="N50" s="577"/>
      <c r="O50" s="577"/>
      <c r="P50" s="577"/>
      <c r="Q50" s="577"/>
      <c r="R50" s="577"/>
      <c r="S50" s="577"/>
      <c r="T50" s="578"/>
      <c r="U50" s="579"/>
      <c r="V50" s="569"/>
      <c r="W50" s="580" t="s">
        <v>351</v>
      </c>
    </row>
    <row r="51" spans="1:23" ht="43.5" customHeight="1" x14ac:dyDescent="0.25">
      <c r="A51" s="789" t="s">
        <v>352</v>
      </c>
      <c r="B51" s="824" t="s">
        <v>353</v>
      </c>
      <c r="C51" s="825"/>
      <c r="D51" s="825"/>
      <c r="E51" s="825"/>
      <c r="F51" s="581"/>
      <c r="G51" s="581"/>
      <c r="H51" s="581"/>
      <c r="I51" s="581"/>
      <c r="J51" s="581"/>
      <c r="K51" s="581"/>
      <c r="L51" s="581"/>
      <c r="M51" s="582"/>
      <c r="N51" s="826" t="s">
        <v>196</v>
      </c>
      <c r="O51" s="828" t="s">
        <v>354</v>
      </c>
      <c r="P51" s="828" t="s">
        <v>355</v>
      </c>
      <c r="Q51" s="831" t="s">
        <v>197</v>
      </c>
      <c r="R51" s="827"/>
      <c r="S51" s="826" t="s">
        <v>356</v>
      </c>
      <c r="T51" s="826" t="s">
        <v>357</v>
      </c>
      <c r="U51" s="832" t="s">
        <v>257</v>
      </c>
      <c r="V51" s="569"/>
      <c r="W51" s="833" t="s">
        <v>358</v>
      </c>
    </row>
    <row r="52" spans="1:23" ht="55.5" customHeight="1" x14ac:dyDescent="0.25">
      <c r="A52" s="790"/>
      <c r="B52" s="825"/>
      <c r="C52" s="825"/>
      <c r="D52" s="825"/>
      <c r="E52" s="825"/>
      <c r="F52" s="583"/>
      <c r="G52" s="583"/>
      <c r="H52" s="583"/>
      <c r="I52" s="583"/>
      <c r="J52" s="583"/>
      <c r="K52" s="583"/>
      <c r="L52" s="583"/>
      <c r="M52" s="583"/>
      <c r="N52" s="827"/>
      <c r="O52" s="829"/>
      <c r="P52" s="830"/>
      <c r="Q52" s="584" t="s">
        <v>359</v>
      </c>
      <c r="R52" s="584" t="s">
        <v>360</v>
      </c>
      <c r="S52" s="826"/>
      <c r="T52" s="826"/>
      <c r="U52" s="832"/>
      <c r="V52" s="569"/>
      <c r="W52" s="834"/>
    </row>
    <row r="53" spans="1:23" x14ac:dyDescent="0.25">
      <c r="A53" s="510" t="s">
        <v>361</v>
      </c>
      <c r="B53" s="474"/>
      <c r="C53" s="474"/>
      <c r="D53" s="474"/>
      <c r="E53" s="474"/>
      <c r="F53" s="474"/>
      <c r="G53" s="474"/>
      <c r="H53" s="474"/>
      <c r="I53" s="474"/>
      <c r="J53" s="474"/>
      <c r="K53" s="474"/>
      <c r="L53" s="474"/>
      <c r="M53" s="474"/>
      <c r="N53" s="585"/>
      <c r="O53" s="585"/>
      <c r="P53" s="586"/>
      <c r="Q53" s="585"/>
      <c r="R53" s="585"/>
      <c r="S53" s="587"/>
      <c r="T53" s="517" t="str">
        <f>IF(ISERROR(O53/Q53*R53*S53)," ",(O53/Q53*R53*S53))</f>
        <v xml:space="preserve"> </v>
      </c>
      <c r="U53" s="475"/>
      <c r="V53" s="588"/>
    </row>
    <row r="54" spans="1:23" x14ac:dyDescent="0.25">
      <c r="A54" s="510" t="s">
        <v>362</v>
      </c>
      <c r="B54" s="474"/>
      <c r="C54" s="474"/>
      <c r="D54" s="474"/>
      <c r="E54" s="474"/>
      <c r="F54" s="474"/>
      <c r="G54" s="474"/>
      <c r="H54" s="474"/>
      <c r="I54" s="474"/>
      <c r="J54" s="474"/>
      <c r="K54" s="474"/>
      <c r="L54" s="474"/>
      <c r="M54" s="474"/>
      <c r="N54" s="585"/>
      <c r="O54" s="585"/>
      <c r="P54" s="586"/>
      <c r="Q54" s="585"/>
      <c r="R54" s="585"/>
      <c r="S54" s="587"/>
      <c r="T54" s="517" t="str">
        <f t="shared" ref="T54:T60" si="3">IF(ISERROR(O54/Q54*R54*S54)," ",(O54/Q54*R54*S54))</f>
        <v xml:space="preserve"> </v>
      </c>
      <c r="U54" s="475"/>
      <c r="V54" s="569"/>
      <c r="W54" s="589"/>
    </row>
    <row r="55" spans="1:23" x14ac:dyDescent="0.25">
      <c r="A55" s="510" t="s">
        <v>363</v>
      </c>
      <c r="B55" s="474"/>
      <c r="C55" s="474"/>
      <c r="D55" s="474"/>
      <c r="E55" s="474"/>
      <c r="F55" s="474"/>
      <c r="G55" s="474"/>
      <c r="H55" s="474"/>
      <c r="I55" s="474"/>
      <c r="J55" s="474"/>
      <c r="K55" s="474"/>
      <c r="L55" s="474"/>
      <c r="M55" s="474"/>
      <c r="N55" s="585"/>
      <c r="O55" s="585"/>
      <c r="P55" s="586"/>
      <c r="Q55" s="585"/>
      <c r="R55" s="585"/>
      <c r="S55" s="587"/>
      <c r="T55" s="517" t="str">
        <f t="shared" si="3"/>
        <v xml:space="preserve"> </v>
      </c>
      <c r="U55" s="475"/>
      <c r="V55" s="569"/>
      <c r="W55" s="589"/>
    </row>
    <row r="56" spans="1:23" ht="15" customHeight="1" x14ac:dyDescent="0.25">
      <c r="A56" s="510" t="s">
        <v>364</v>
      </c>
      <c r="B56" s="474"/>
      <c r="C56" s="474"/>
      <c r="D56" s="474"/>
      <c r="E56" s="474"/>
      <c r="F56" s="474"/>
      <c r="G56" s="474"/>
      <c r="H56" s="474"/>
      <c r="I56" s="474"/>
      <c r="J56" s="474"/>
      <c r="K56" s="474"/>
      <c r="L56" s="474"/>
      <c r="M56" s="474"/>
      <c r="N56" s="585"/>
      <c r="O56" s="585"/>
      <c r="P56" s="586"/>
      <c r="Q56" s="585"/>
      <c r="R56" s="585"/>
      <c r="S56" s="587"/>
      <c r="T56" s="517" t="str">
        <f t="shared" si="3"/>
        <v xml:space="preserve"> </v>
      </c>
      <c r="U56" s="475"/>
      <c r="V56" s="569"/>
      <c r="W56" s="590" t="s">
        <v>365</v>
      </c>
    </row>
    <row r="57" spans="1:23" x14ac:dyDescent="0.25">
      <c r="A57" s="510" t="s">
        <v>366</v>
      </c>
      <c r="B57" s="474"/>
      <c r="C57" s="474"/>
      <c r="D57" s="474"/>
      <c r="E57" s="474"/>
      <c r="F57" s="474"/>
      <c r="G57" s="474"/>
      <c r="H57" s="474"/>
      <c r="I57" s="474"/>
      <c r="J57" s="474"/>
      <c r="K57" s="474"/>
      <c r="L57" s="474"/>
      <c r="M57" s="474"/>
      <c r="N57" s="585"/>
      <c r="O57" s="585"/>
      <c r="P57" s="586"/>
      <c r="Q57" s="585"/>
      <c r="R57" s="585"/>
      <c r="S57" s="587"/>
      <c r="T57" s="517" t="str">
        <f t="shared" si="3"/>
        <v xml:space="preserve"> </v>
      </c>
      <c r="U57" s="475"/>
      <c r="V57" s="569"/>
      <c r="W57" s="591"/>
    </row>
    <row r="58" spans="1:23" x14ac:dyDescent="0.25">
      <c r="A58" s="510" t="s">
        <v>367</v>
      </c>
      <c r="B58" s="474"/>
      <c r="C58" s="474"/>
      <c r="D58" s="474"/>
      <c r="E58" s="474"/>
      <c r="F58" s="474"/>
      <c r="G58" s="474"/>
      <c r="H58" s="474"/>
      <c r="I58" s="474"/>
      <c r="J58" s="474"/>
      <c r="K58" s="474"/>
      <c r="L58" s="474"/>
      <c r="M58" s="474"/>
      <c r="N58" s="585"/>
      <c r="O58" s="585"/>
      <c r="P58" s="586"/>
      <c r="Q58" s="585"/>
      <c r="R58" s="585"/>
      <c r="S58" s="587"/>
      <c r="T58" s="517" t="str">
        <f t="shared" si="3"/>
        <v xml:space="preserve"> </v>
      </c>
      <c r="U58" s="475"/>
      <c r="V58" s="569"/>
      <c r="W58" s="815" t="s">
        <v>368</v>
      </c>
    </row>
    <row r="59" spans="1:23" x14ac:dyDescent="0.25">
      <c r="A59" s="510" t="s">
        <v>369</v>
      </c>
      <c r="B59" s="474"/>
      <c r="C59" s="474"/>
      <c r="D59" s="474"/>
      <c r="E59" s="474"/>
      <c r="F59" s="474"/>
      <c r="G59" s="474"/>
      <c r="H59" s="474"/>
      <c r="I59" s="474"/>
      <c r="J59" s="474"/>
      <c r="K59" s="474"/>
      <c r="L59" s="474"/>
      <c r="M59" s="474"/>
      <c r="N59" s="585"/>
      <c r="O59" s="585"/>
      <c r="P59" s="586"/>
      <c r="Q59" s="585"/>
      <c r="R59" s="585"/>
      <c r="S59" s="587"/>
      <c r="T59" s="517" t="str">
        <f t="shared" si="3"/>
        <v xml:space="preserve"> </v>
      </c>
      <c r="U59" s="475"/>
      <c r="V59" s="569"/>
      <c r="W59" s="815"/>
    </row>
    <row r="60" spans="1:23" x14ac:dyDescent="0.25">
      <c r="A60" s="510" t="s">
        <v>370</v>
      </c>
      <c r="B60" s="474"/>
      <c r="C60" s="474"/>
      <c r="D60" s="474"/>
      <c r="E60" s="474"/>
      <c r="F60" s="474"/>
      <c r="G60" s="474"/>
      <c r="H60" s="474"/>
      <c r="I60" s="474"/>
      <c r="J60" s="474"/>
      <c r="K60" s="474"/>
      <c r="L60" s="474"/>
      <c r="M60" s="474"/>
      <c r="N60" s="585"/>
      <c r="O60" s="585"/>
      <c r="P60" s="586"/>
      <c r="Q60" s="585"/>
      <c r="R60" s="585"/>
      <c r="S60" s="587"/>
      <c r="T60" s="517" t="str">
        <f t="shared" si="3"/>
        <v xml:space="preserve"> </v>
      </c>
      <c r="U60" s="475"/>
      <c r="V60" s="569"/>
      <c r="W60" s="815"/>
    </row>
    <row r="61" spans="1:23" ht="15.75" thickBot="1" x14ac:dyDescent="0.3">
      <c r="A61" s="540" t="s">
        <v>3</v>
      </c>
      <c r="B61" s="541"/>
      <c r="C61" s="541"/>
      <c r="D61" s="541"/>
      <c r="E61" s="541"/>
      <c r="F61" s="541"/>
      <c r="G61" s="541"/>
      <c r="H61" s="541"/>
      <c r="I61" s="541"/>
      <c r="J61" s="541"/>
      <c r="K61" s="541"/>
      <c r="L61" s="541"/>
      <c r="M61" s="541"/>
      <c r="N61" s="592"/>
      <c r="O61" s="592"/>
      <c r="P61" s="592"/>
      <c r="Q61" s="592"/>
      <c r="R61" s="592"/>
      <c r="S61" s="592"/>
      <c r="T61" s="593">
        <f>SUM(T53:T60)</f>
        <v>0</v>
      </c>
      <c r="U61" s="544"/>
      <c r="V61" s="569"/>
      <c r="W61" s="815"/>
    </row>
    <row r="62" spans="1:23" ht="16.5" thickTop="1" thickBot="1" x14ac:dyDescent="0.3">
      <c r="A62" s="594"/>
      <c r="B62" s="572"/>
      <c r="C62" s="572"/>
      <c r="D62" s="572"/>
      <c r="E62" s="572"/>
      <c r="F62" s="572"/>
      <c r="G62" s="572"/>
      <c r="H62" s="572"/>
      <c r="I62" s="572"/>
      <c r="J62" s="572"/>
      <c r="K62" s="572"/>
      <c r="L62" s="572"/>
      <c r="M62" s="572"/>
      <c r="N62" s="572"/>
      <c r="O62" s="572"/>
      <c r="P62" s="572"/>
      <c r="Q62" s="572"/>
      <c r="R62" s="572"/>
      <c r="S62" s="572"/>
      <c r="T62" s="572"/>
      <c r="U62" s="595"/>
      <c r="V62" s="491"/>
      <c r="W62" s="815"/>
    </row>
    <row r="63" spans="1:23" ht="15.75" thickTop="1" x14ac:dyDescent="0.25">
      <c r="A63" s="576" t="s">
        <v>198</v>
      </c>
      <c r="B63" s="596"/>
      <c r="C63" s="577"/>
      <c r="D63" s="577"/>
      <c r="E63" s="577"/>
      <c r="F63" s="577"/>
      <c r="G63" s="577"/>
      <c r="H63" s="577"/>
      <c r="I63" s="577"/>
      <c r="J63" s="577"/>
      <c r="K63" s="577"/>
      <c r="L63" s="577"/>
      <c r="M63" s="577"/>
      <c r="N63" s="577"/>
      <c r="O63" s="577"/>
      <c r="P63" s="577"/>
      <c r="Q63" s="577"/>
      <c r="R63" s="577"/>
      <c r="S63" s="577"/>
      <c r="T63" s="577"/>
      <c r="U63" s="597"/>
      <c r="V63" s="569"/>
      <c r="W63" s="539"/>
    </row>
    <row r="64" spans="1:23" ht="51.75" customHeight="1" x14ac:dyDescent="0.25">
      <c r="A64" s="598" t="s">
        <v>183</v>
      </c>
      <c r="B64" s="599" t="s">
        <v>371</v>
      </c>
      <c r="C64" s="600"/>
      <c r="D64" s="600"/>
      <c r="E64" s="600"/>
      <c r="F64" s="601"/>
      <c r="G64" s="601"/>
      <c r="H64" s="601"/>
      <c r="I64" s="601"/>
      <c r="J64" s="601"/>
      <c r="K64" s="601"/>
      <c r="L64" s="601"/>
      <c r="M64" s="601"/>
      <c r="N64" s="816" t="s">
        <v>199</v>
      </c>
      <c r="O64" s="817"/>
      <c r="P64" s="817"/>
      <c r="Q64" s="818"/>
      <c r="R64" s="819" t="s">
        <v>372</v>
      </c>
      <c r="S64" s="820"/>
      <c r="T64" s="584" t="s">
        <v>373</v>
      </c>
      <c r="U64" s="602" t="s">
        <v>260</v>
      </c>
      <c r="V64" s="569"/>
      <c r="W64" s="539"/>
    </row>
    <row r="65" spans="1:23" ht="15" customHeight="1" x14ac:dyDescent="0.25">
      <c r="A65" s="603" t="s">
        <v>374</v>
      </c>
      <c r="B65" s="604"/>
      <c r="C65" s="605"/>
      <c r="D65" s="605"/>
      <c r="E65" s="605"/>
      <c r="F65" s="474"/>
      <c r="G65" s="474"/>
      <c r="H65" s="474"/>
      <c r="I65" s="474"/>
      <c r="J65" s="474"/>
      <c r="K65" s="474"/>
      <c r="L65" s="474"/>
      <c r="M65" s="474"/>
      <c r="N65" s="808"/>
      <c r="O65" s="809"/>
      <c r="P65" s="809"/>
      <c r="Q65" s="810"/>
      <c r="R65" s="811"/>
      <c r="S65" s="812"/>
      <c r="T65" s="517">
        <f>IF(ISERROR(N65*R65)," ",(N65*R65))</f>
        <v>0</v>
      </c>
      <c r="U65" s="475"/>
      <c r="V65" s="569"/>
      <c r="W65" s="821" t="s">
        <v>375</v>
      </c>
    </row>
    <row r="66" spans="1:23" x14ac:dyDescent="0.25">
      <c r="A66" s="606" t="s">
        <v>376</v>
      </c>
      <c r="B66" s="512"/>
      <c r="C66" s="474"/>
      <c r="D66" s="474"/>
      <c r="E66" s="474"/>
      <c r="F66" s="474"/>
      <c r="G66" s="474"/>
      <c r="H66" s="474"/>
      <c r="I66" s="474"/>
      <c r="J66" s="474"/>
      <c r="K66" s="474"/>
      <c r="L66" s="474"/>
      <c r="M66" s="474"/>
      <c r="N66" s="808"/>
      <c r="O66" s="809"/>
      <c r="P66" s="809"/>
      <c r="Q66" s="810"/>
      <c r="R66" s="811"/>
      <c r="S66" s="812"/>
      <c r="T66" s="517">
        <f t="shared" ref="T66:T72" si="4">IF(ISERROR(N66*R66)," ",(N66*R66))</f>
        <v>0</v>
      </c>
      <c r="U66" s="475"/>
      <c r="V66" s="569"/>
      <c r="W66" s="821"/>
    </row>
    <row r="67" spans="1:23" x14ac:dyDescent="0.25">
      <c r="A67" s="606" t="s">
        <v>377</v>
      </c>
      <c r="B67" s="512"/>
      <c r="C67" s="474"/>
      <c r="D67" s="474"/>
      <c r="E67" s="474"/>
      <c r="F67" s="474"/>
      <c r="G67" s="474"/>
      <c r="H67" s="474"/>
      <c r="I67" s="474"/>
      <c r="J67" s="474"/>
      <c r="K67" s="474"/>
      <c r="L67" s="474"/>
      <c r="M67" s="474"/>
      <c r="N67" s="808"/>
      <c r="O67" s="809"/>
      <c r="P67" s="809"/>
      <c r="Q67" s="810"/>
      <c r="R67" s="811"/>
      <c r="S67" s="812"/>
      <c r="T67" s="517">
        <f t="shared" si="4"/>
        <v>0</v>
      </c>
      <c r="U67" s="475"/>
      <c r="V67" s="569"/>
      <c r="W67" s="821"/>
    </row>
    <row r="68" spans="1:23" x14ac:dyDescent="0.25">
      <c r="A68" s="606" t="s">
        <v>378</v>
      </c>
      <c r="B68" s="512"/>
      <c r="C68" s="474"/>
      <c r="D68" s="474"/>
      <c r="E68" s="474"/>
      <c r="F68" s="474"/>
      <c r="G68" s="474"/>
      <c r="H68" s="474"/>
      <c r="I68" s="474"/>
      <c r="J68" s="474"/>
      <c r="K68" s="474"/>
      <c r="L68" s="474"/>
      <c r="M68" s="474"/>
      <c r="N68" s="808"/>
      <c r="O68" s="809"/>
      <c r="P68" s="809"/>
      <c r="Q68" s="810"/>
      <c r="R68" s="811"/>
      <c r="S68" s="812"/>
      <c r="T68" s="517">
        <f t="shared" si="4"/>
        <v>0</v>
      </c>
      <c r="U68" s="475"/>
      <c r="V68" s="569"/>
      <c r="W68" s="821"/>
    </row>
    <row r="69" spans="1:23" x14ac:dyDescent="0.25">
      <c r="A69" s="606" t="s">
        <v>379</v>
      </c>
      <c r="B69" s="512"/>
      <c r="C69" s="474"/>
      <c r="D69" s="474"/>
      <c r="E69" s="474"/>
      <c r="F69" s="474"/>
      <c r="G69" s="474"/>
      <c r="H69" s="474"/>
      <c r="I69" s="474"/>
      <c r="J69" s="474"/>
      <c r="K69" s="474"/>
      <c r="L69" s="474"/>
      <c r="M69" s="474"/>
      <c r="N69" s="808"/>
      <c r="O69" s="809"/>
      <c r="P69" s="809"/>
      <c r="Q69" s="810"/>
      <c r="R69" s="811"/>
      <c r="S69" s="812"/>
      <c r="T69" s="517">
        <f t="shared" si="4"/>
        <v>0</v>
      </c>
      <c r="U69" s="475"/>
      <c r="V69" s="569"/>
      <c r="W69" s="590"/>
    </row>
    <row r="70" spans="1:23" x14ac:dyDescent="0.25">
      <c r="A70" s="606" t="s">
        <v>380</v>
      </c>
      <c r="B70" s="512"/>
      <c r="C70" s="474"/>
      <c r="D70" s="474"/>
      <c r="E70" s="474"/>
      <c r="F70" s="474"/>
      <c r="G70" s="474"/>
      <c r="H70" s="474"/>
      <c r="I70" s="474"/>
      <c r="J70" s="474"/>
      <c r="K70" s="474"/>
      <c r="L70" s="474"/>
      <c r="M70" s="474"/>
      <c r="N70" s="808"/>
      <c r="O70" s="809"/>
      <c r="P70" s="809"/>
      <c r="Q70" s="810"/>
      <c r="R70" s="811"/>
      <c r="S70" s="812"/>
      <c r="T70" s="517">
        <f t="shared" si="4"/>
        <v>0</v>
      </c>
      <c r="U70" s="475"/>
      <c r="V70" s="569"/>
      <c r="W70" s="590"/>
    </row>
    <row r="71" spans="1:23" x14ac:dyDescent="0.25">
      <c r="A71" s="606" t="s">
        <v>381</v>
      </c>
      <c r="B71" s="512"/>
      <c r="C71" s="474"/>
      <c r="D71" s="474"/>
      <c r="E71" s="474"/>
      <c r="F71" s="474"/>
      <c r="G71" s="474"/>
      <c r="H71" s="474"/>
      <c r="I71" s="474"/>
      <c r="J71" s="474"/>
      <c r="K71" s="474"/>
      <c r="L71" s="474"/>
      <c r="M71" s="474"/>
      <c r="N71" s="808"/>
      <c r="O71" s="809"/>
      <c r="P71" s="809"/>
      <c r="Q71" s="810"/>
      <c r="R71" s="811"/>
      <c r="S71" s="812"/>
      <c r="T71" s="517">
        <f t="shared" si="4"/>
        <v>0</v>
      </c>
      <c r="U71" s="475"/>
      <c r="V71" s="569"/>
      <c r="W71" s="590"/>
    </row>
    <row r="72" spans="1:23" x14ac:dyDescent="0.25">
      <c r="A72" s="606" t="s">
        <v>382</v>
      </c>
      <c r="B72" s="512"/>
      <c r="C72" s="474"/>
      <c r="D72" s="474"/>
      <c r="E72" s="474"/>
      <c r="F72" s="474"/>
      <c r="G72" s="474"/>
      <c r="H72" s="474"/>
      <c r="I72" s="474"/>
      <c r="J72" s="474"/>
      <c r="K72" s="474"/>
      <c r="L72" s="474"/>
      <c r="M72" s="474"/>
      <c r="N72" s="808"/>
      <c r="O72" s="809"/>
      <c r="P72" s="809"/>
      <c r="Q72" s="810"/>
      <c r="R72" s="811"/>
      <c r="S72" s="812"/>
      <c r="T72" s="517">
        <f t="shared" si="4"/>
        <v>0</v>
      </c>
      <c r="U72" s="475"/>
      <c r="V72" s="569"/>
      <c r="W72" s="607"/>
    </row>
    <row r="73" spans="1:23" ht="15.75" thickBot="1" x14ac:dyDescent="0.3">
      <c r="A73" s="540" t="s">
        <v>3</v>
      </c>
      <c r="B73" s="541"/>
      <c r="C73" s="541"/>
      <c r="D73" s="541"/>
      <c r="E73" s="541"/>
      <c r="F73" s="541"/>
      <c r="G73" s="541"/>
      <c r="H73" s="541"/>
      <c r="I73" s="541"/>
      <c r="J73" s="541"/>
      <c r="K73" s="541"/>
      <c r="L73" s="541"/>
      <c r="M73" s="541"/>
      <c r="N73" s="541"/>
      <c r="O73" s="541"/>
      <c r="P73" s="541"/>
      <c r="Q73" s="541"/>
      <c r="R73" s="541"/>
      <c r="S73" s="541"/>
      <c r="T73" s="608">
        <f>SUM(T65:T72)</f>
        <v>0</v>
      </c>
      <c r="U73" s="544"/>
      <c r="V73" s="569"/>
      <c r="W73" s="804"/>
    </row>
    <row r="74" spans="1:23" ht="16.5" thickTop="1" thickBot="1" x14ac:dyDescent="0.3">
      <c r="A74" s="594"/>
      <c r="B74" s="572"/>
      <c r="C74" s="572"/>
      <c r="D74" s="572"/>
      <c r="E74" s="572"/>
      <c r="F74" s="572"/>
      <c r="G74" s="572"/>
      <c r="H74" s="572"/>
      <c r="I74" s="572"/>
      <c r="J74" s="572"/>
      <c r="K74" s="572"/>
      <c r="L74" s="572"/>
      <c r="M74" s="572"/>
      <c r="N74" s="572"/>
      <c r="O74" s="572"/>
      <c r="P74" s="572"/>
      <c r="Q74" s="572"/>
      <c r="R74" s="572"/>
      <c r="S74" s="572"/>
      <c r="T74" s="572"/>
      <c r="U74" s="595"/>
      <c r="V74" s="491"/>
      <c r="W74" s="815"/>
    </row>
    <row r="75" spans="1:23" ht="15.75" thickTop="1" x14ac:dyDescent="0.25">
      <c r="A75" s="609" t="s">
        <v>383</v>
      </c>
      <c r="B75" s="610"/>
      <c r="C75" s="610"/>
      <c r="D75" s="610"/>
      <c r="E75" s="610"/>
      <c r="F75" s="610"/>
      <c r="G75" s="610"/>
      <c r="H75" s="610"/>
      <c r="I75" s="610"/>
      <c r="J75" s="610"/>
      <c r="K75" s="610"/>
      <c r="L75" s="610"/>
      <c r="M75" s="610"/>
      <c r="N75" s="610"/>
      <c r="O75" s="610"/>
      <c r="P75" s="610"/>
      <c r="Q75" s="610"/>
      <c r="R75" s="610"/>
      <c r="S75" s="610"/>
      <c r="T75" s="611">
        <f>T61+T73</f>
        <v>0</v>
      </c>
      <c r="U75" s="612"/>
      <c r="V75" s="491"/>
    </row>
    <row r="76" spans="1:23" ht="15.75" x14ac:dyDescent="0.25">
      <c r="A76" s="534" t="s">
        <v>344</v>
      </c>
      <c r="B76" s="535"/>
      <c r="C76" s="535"/>
      <c r="D76" s="535"/>
      <c r="E76" s="535"/>
      <c r="F76" s="535"/>
      <c r="G76" s="535"/>
      <c r="H76" s="535"/>
      <c r="I76" s="535"/>
      <c r="J76" s="535"/>
      <c r="K76" s="535"/>
      <c r="L76" s="535"/>
      <c r="M76" s="535"/>
      <c r="N76" s="535"/>
      <c r="O76" s="535"/>
      <c r="P76" s="535"/>
      <c r="Q76" s="535"/>
      <c r="R76" s="535"/>
      <c r="S76" s="535"/>
      <c r="T76" s="537">
        <f>T75*0.25</f>
        <v>0</v>
      </c>
      <c r="U76" s="531"/>
      <c r="V76" s="497"/>
    </row>
    <row r="77" spans="1:23" ht="15.75" customHeight="1" thickBot="1" x14ac:dyDescent="0.3">
      <c r="A77" s="540" t="s">
        <v>384</v>
      </c>
      <c r="B77" s="541"/>
      <c r="C77" s="541"/>
      <c r="D77" s="541"/>
      <c r="E77" s="541"/>
      <c r="F77" s="541"/>
      <c r="G77" s="541"/>
      <c r="H77" s="541"/>
      <c r="I77" s="541"/>
      <c r="J77" s="541"/>
      <c r="K77" s="541"/>
      <c r="L77" s="541"/>
      <c r="M77" s="541"/>
      <c r="N77" s="541"/>
      <c r="O77" s="541"/>
      <c r="P77" s="541"/>
      <c r="Q77" s="541"/>
      <c r="R77" s="541"/>
      <c r="S77" s="541"/>
      <c r="T77" s="543">
        <f>SUM(T75:T76)</f>
        <v>0</v>
      </c>
      <c r="U77" s="544"/>
      <c r="V77" s="569"/>
    </row>
    <row r="78" spans="1:23" ht="16.5" thickTop="1" thickBot="1" x14ac:dyDescent="0.3">
      <c r="A78" s="547"/>
      <c r="B78" s="547"/>
      <c r="C78" s="547"/>
      <c r="D78" s="547"/>
      <c r="E78" s="547"/>
      <c r="F78" s="547"/>
      <c r="G78" s="547"/>
      <c r="H78" s="547"/>
      <c r="I78" s="547"/>
      <c r="J78" s="547"/>
      <c r="K78" s="547"/>
      <c r="L78" s="547"/>
      <c r="M78" s="547"/>
      <c r="N78" s="547"/>
      <c r="O78" s="547"/>
      <c r="P78" s="547"/>
      <c r="Q78" s="547"/>
      <c r="R78" s="547"/>
      <c r="S78" s="547"/>
      <c r="T78" s="547"/>
      <c r="U78" s="547"/>
      <c r="V78" s="569"/>
    </row>
    <row r="79" spans="1:23" ht="16.5" thickTop="1" x14ac:dyDescent="0.25">
      <c r="A79" s="613" t="s">
        <v>259</v>
      </c>
      <c r="B79" s="614"/>
      <c r="C79" s="614"/>
      <c r="D79" s="614"/>
      <c r="E79" s="614"/>
      <c r="F79" s="614"/>
      <c r="G79" s="614"/>
      <c r="H79" s="614"/>
      <c r="I79" s="614"/>
      <c r="J79" s="614"/>
      <c r="K79" s="614"/>
      <c r="L79" s="614"/>
      <c r="M79" s="614"/>
      <c r="N79" s="614"/>
      <c r="O79" s="614"/>
      <c r="P79" s="614"/>
      <c r="Q79" s="614"/>
      <c r="R79" s="614"/>
      <c r="S79" s="614"/>
      <c r="T79" s="614"/>
      <c r="U79" s="615"/>
      <c r="V79" s="569"/>
      <c r="W79" s="616"/>
    </row>
    <row r="80" spans="1:23" ht="44.25" customHeight="1" x14ac:dyDescent="0.25">
      <c r="A80" s="617" t="s">
        <v>183</v>
      </c>
      <c r="B80" s="802" t="s">
        <v>201</v>
      </c>
      <c r="C80" s="803"/>
      <c r="D80" s="803"/>
      <c r="E80" s="803"/>
      <c r="F80" s="618"/>
      <c r="G80" s="618"/>
      <c r="H80" s="618"/>
      <c r="I80" s="618"/>
      <c r="J80" s="618"/>
      <c r="K80" s="618"/>
      <c r="L80" s="618"/>
      <c r="M80" s="618"/>
      <c r="N80" s="619" t="s">
        <v>202</v>
      </c>
      <c r="O80" s="619" t="s">
        <v>203</v>
      </c>
      <c r="P80" s="620" t="s">
        <v>204</v>
      </c>
      <c r="Q80" s="621" t="s">
        <v>205</v>
      </c>
      <c r="R80" s="620" t="s">
        <v>206</v>
      </c>
      <c r="S80" s="619" t="s">
        <v>207</v>
      </c>
      <c r="T80" s="622" t="s">
        <v>208</v>
      </c>
      <c r="U80" s="602" t="s">
        <v>257</v>
      </c>
      <c r="V80" s="569"/>
      <c r="W80" s="804" t="s">
        <v>385</v>
      </c>
    </row>
    <row r="81" spans="1:23" x14ac:dyDescent="0.25">
      <c r="A81" s="606" t="s">
        <v>386</v>
      </c>
      <c r="B81" s="512"/>
      <c r="C81" s="474"/>
      <c r="D81" s="474"/>
      <c r="E81" s="474"/>
      <c r="F81" s="474"/>
      <c r="G81" s="474"/>
      <c r="H81" s="474"/>
      <c r="I81" s="474"/>
      <c r="J81" s="474"/>
      <c r="K81" s="474"/>
      <c r="L81" s="474"/>
      <c r="M81" s="474"/>
      <c r="N81" s="511"/>
      <c r="O81" s="586"/>
      <c r="P81" s="586"/>
      <c r="Q81" s="511"/>
      <c r="R81" s="516"/>
      <c r="S81" s="587"/>
      <c r="T81" s="623"/>
      <c r="U81" s="475"/>
      <c r="V81" s="569"/>
      <c r="W81" s="804"/>
    </row>
    <row r="82" spans="1:23" ht="15.75" customHeight="1" x14ac:dyDescent="0.25">
      <c r="A82" s="606" t="s">
        <v>387</v>
      </c>
      <c r="B82" s="512"/>
      <c r="C82" s="474"/>
      <c r="D82" s="474"/>
      <c r="E82" s="474"/>
      <c r="F82" s="474"/>
      <c r="G82" s="474"/>
      <c r="H82" s="474"/>
      <c r="I82" s="474"/>
      <c r="J82" s="474"/>
      <c r="K82" s="474"/>
      <c r="L82" s="474"/>
      <c r="M82" s="474"/>
      <c r="N82" s="511"/>
      <c r="O82" s="586"/>
      <c r="P82" s="586"/>
      <c r="Q82" s="511"/>
      <c r="R82" s="516"/>
      <c r="S82" s="587"/>
      <c r="T82" s="623"/>
      <c r="U82" s="475"/>
      <c r="V82" s="569"/>
      <c r="W82" s="805" t="s">
        <v>388</v>
      </c>
    </row>
    <row r="83" spans="1:23" x14ac:dyDescent="0.25">
      <c r="A83" s="606" t="s">
        <v>389</v>
      </c>
      <c r="B83" s="512"/>
      <c r="C83" s="474"/>
      <c r="D83" s="474"/>
      <c r="E83" s="474"/>
      <c r="F83" s="474"/>
      <c r="G83" s="474"/>
      <c r="H83" s="474"/>
      <c r="I83" s="474"/>
      <c r="J83" s="474"/>
      <c r="K83" s="474"/>
      <c r="L83" s="474"/>
      <c r="M83" s="474"/>
      <c r="N83" s="511"/>
      <c r="O83" s="586"/>
      <c r="P83" s="586"/>
      <c r="Q83" s="511"/>
      <c r="R83" s="516"/>
      <c r="S83" s="587"/>
      <c r="T83" s="623"/>
      <c r="U83" s="475"/>
      <c r="V83" s="569"/>
      <c r="W83" s="805"/>
    </row>
    <row r="84" spans="1:23" x14ac:dyDescent="0.25">
      <c r="A84" s="606" t="s">
        <v>390</v>
      </c>
      <c r="B84" s="512"/>
      <c r="C84" s="474"/>
      <c r="D84" s="474"/>
      <c r="E84" s="474"/>
      <c r="F84" s="474"/>
      <c r="G84" s="474"/>
      <c r="H84" s="474"/>
      <c r="I84" s="474"/>
      <c r="J84" s="474"/>
      <c r="K84" s="474"/>
      <c r="L84" s="474"/>
      <c r="M84" s="474"/>
      <c r="N84" s="511"/>
      <c r="O84" s="586"/>
      <c r="P84" s="586"/>
      <c r="Q84" s="511"/>
      <c r="R84" s="516"/>
      <c r="S84" s="587"/>
      <c r="T84" s="623"/>
      <c r="U84" s="475"/>
      <c r="V84" s="569"/>
      <c r="W84" s="805"/>
    </row>
    <row r="85" spans="1:23" x14ac:dyDescent="0.25">
      <c r="A85" s="606" t="s">
        <v>391</v>
      </c>
      <c r="B85" s="512"/>
      <c r="C85" s="474"/>
      <c r="D85" s="474"/>
      <c r="E85" s="474"/>
      <c r="F85" s="474"/>
      <c r="G85" s="474"/>
      <c r="H85" s="474"/>
      <c r="I85" s="474"/>
      <c r="J85" s="474"/>
      <c r="K85" s="474"/>
      <c r="L85" s="474"/>
      <c r="M85" s="474"/>
      <c r="N85" s="511"/>
      <c r="O85" s="586"/>
      <c r="P85" s="586"/>
      <c r="Q85" s="511"/>
      <c r="R85" s="516"/>
      <c r="S85" s="587"/>
      <c r="T85" s="623"/>
      <c r="U85" s="475"/>
      <c r="V85" s="569"/>
    </row>
    <row r="86" spans="1:23" ht="38.25" customHeight="1" x14ac:dyDescent="0.25">
      <c r="A86" s="606" t="s">
        <v>392</v>
      </c>
      <c r="B86" s="512"/>
      <c r="C86" s="474"/>
      <c r="D86" s="474"/>
      <c r="E86" s="474"/>
      <c r="F86" s="474"/>
      <c r="G86" s="474"/>
      <c r="H86" s="474"/>
      <c r="I86" s="474"/>
      <c r="J86" s="474"/>
      <c r="K86" s="474"/>
      <c r="L86" s="474"/>
      <c r="M86" s="474"/>
      <c r="N86" s="511"/>
      <c r="O86" s="586"/>
      <c r="P86" s="586"/>
      <c r="Q86" s="511"/>
      <c r="R86" s="516"/>
      <c r="S86" s="587"/>
      <c r="T86" s="623"/>
      <c r="U86" s="475"/>
      <c r="V86" s="491"/>
      <c r="W86" s="806" t="s">
        <v>393</v>
      </c>
    </row>
    <row r="87" spans="1:23" x14ac:dyDescent="0.25">
      <c r="A87" s="606" t="s">
        <v>394</v>
      </c>
      <c r="B87" s="512"/>
      <c r="C87" s="474"/>
      <c r="D87" s="474"/>
      <c r="E87" s="474"/>
      <c r="F87" s="474"/>
      <c r="G87" s="474"/>
      <c r="H87" s="474"/>
      <c r="I87" s="474"/>
      <c r="J87" s="474"/>
      <c r="K87" s="474"/>
      <c r="L87" s="474"/>
      <c r="M87" s="474"/>
      <c r="N87" s="511"/>
      <c r="O87" s="586"/>
      <c r="P87" s="586"/>
      <c r="Q87" s="511"/>
      <c r="R87" s="516"/>
      <c r="S87" s="587"/>
      <c r="T87" s="623"/>
      <c r="U87" s="475"/>
      <c r="V87" s="491"/>
      <c r="W87" s="806"/>
    </row>
    <row r="88" spans="1:23" ht="15" customHeight="1" x14ac:dyDescent="0.25">
      <c r="A88" s="606" t="s">
        <v>395</v>
      </c>
      <c r="B88" s="512"/>
      <c r="C88" s="474"/>
      <c r="D88" s="474"/>
      <c r="E88" s="474"/>
      <c r="F88" s="474"/>
      <c r="G88" s="474"/>
      <c r="H88" s="474"/>
      <c r="I88" s="474"/>
      <c r="J88" s="474"/>
      <c r="K88" s="474"/>
      <c r="L88" s="474"/>
      <c r="M88" s="474"/>
      <c r="N88" s="511"/>
      <c r="O88" s="586"/>
      <c r="P88" s="586"/>
      <c r="Q88" s="511"/>
      <c r="R88" s="516"/>
      <c r="S88" s="587"/>
      <c r="T88" s="623"/>
      <c r="U88" s="475"/>
      <c r="V88" s="569"/>
      <c r="W88" s="806"/>
    </row>
    <row r="89" spans="1:23" x14ac:dyDescent="0.25">
      <c r="A89" s="624" t="s">
        <v>3</v>
      </c>
      <c r="B89" s="529"/>
      <c r="C89" s="529"/>
      <c r="D89" s="529"/>
      <c r="E89" s="529"/>
      <c r="F89" s="529"/>
      <c r="G89" s="529"/>
      <c r="H89" s="529"/>
      <c r="I89" s="529"/>
      <c r="J89" s="529"/>
      <c r="K89" s="529"/>
      <c r="L89" s="529"/>
      <c r="M89" s="529"/>
      <c r="N89" s="529"/>
      <c r="O89" s="529"/>
      <c r="P89" s="529"/>
      <c r="Q89" s="529"/>
      <c r="R89" s="529"/>
      <c r="S89" s="529"/>
      <c r="T89" s="625">
        <f>SUM(T81:T88)</f>
        <v>0</v>
      </c>
      <c r="U89" s="626"/>
      <c r="V89" s="569"/>
      <c r="W89" s="616"/>
    </row>
    <row r="90" spans="1:23" x14ac:dyDescent="0.25">
      <c r="A90" s="534" t="s">
        <v>344</v>
      </c>
      <c r="B90" s="535"/>
      <c r="C90" s="535"/>
      <c r="D90" s="535"/>
      <c r="E90" s="535"/>
      <c r="F90" s="535"/>
      <c r="G90" s="535"/>
      <c r="H90" s="535"/>
      <c r="I90" s="535"/>
      <c r="J90" s="535"/>
      <c r="K90" s="535"/>
      <c r="L90" s="535"/>
      <c r="M90" s="535"/>
      <c r="N90" s="535"/>
      <c r="O90" s="535"/>
      <c r="P90" s="535"/>
      <c r="Q90" s="535"/>
      <c r="R90" s="535"/>
      <c r="S90" s="535"/>
      <c r="T90" s="537">
        <f>T89*0.25</f>
        <v>0</v>
      </c>
      <c r="U90" s="531"/>
      <c r="V90" s="569"/>
      <c r="W90" s="616"/>
    </row>
    <row r="91" spans="1:23" ht="15.75" thickBot="1" x14ac:dyDescent="0.3">
      <c r="A91" s="540" t="s">
        <v>396</v>
      </c>
      <c r="B91" s="541"/>
      <c r="C91" s="541"/>
      <c r="D91" s="541"/>
      <c r="E91" s="541"/>
      <c r="F91" s="541"/>
      <c r="G91" s="541"/>
      <c r="H91" s="541"/>
      <c r="I91" s="541"/>
      <c r="J91" s="541"/>
      <c r="K91" s="541"/>
      <c r="L91" s="541"/>
      <c r="M91" s="541"/>
      <c r="N91" s="541"/>
      <c r="O91" s="541"/>
      <c r="P91" s="541"/>
      <c r="Q91" s="541"/>
      <c r="R91" s="541"/>
      <c r="S91" s="541"/>
      <c r="T91" s="543">
        <f>SUM(T89:T90)</f>
        <v>0</v>
      </c>
      <c r="U91" s="544"/>
      <c r="V91" s="569"/>
    </row>
    <row r="92" spans="1:23" ht="16.5" thickTop="1" thickBot="1" x14ac:dyDescent="0.3">
      <c r="A92" s="547"/>
      <c r="B92" s="547"/>
      <c r="C92" s="547"/>
      <c r="D92" s="547"/>
      <c r="E92" s="547"/>
      <c r="F92" s="547"/>
      <c r="G92" s="547"/>
      <c r="H92" s="547"/>
      <c r="I92" s="547"/>
      <c r="J92" s="547"/>
      <c r="K92" s="547"/>
      <c r="L92" s="547"/>
      <c r="M92" s="547"/>
      <c r="N92" s="547"/>
      <c r="O92" s="547"/>
      <c r="P92" s="547"/>
      <c r="Q92" s="547"/>
      <c r="R92" s="547"/>
      <c r="S92" s="547"/>
      <c r="T92" s="547"/>
      <c r="U92" s="547"/>
      <c r="V92" s="569"/>
    </row>
    <row r="93" spans="1:23" ht="16.5" thickTop="1" x14ac:dyDescent="0.25">
      <c r="A93" s="494" t="s">
        <v>397</v>
      </c>
      <c r="B93" s="627"/>
      <c r="C93" s="627"/>
      <c r="D93" s="627"/>
      <c r="E93" s="627"/>
      <c r="F93" s="627"/>
      <c r="G93" s="627"/>
      <c r="H93" s="627"/>
      <c r="I93" s="627"/>
      <c r="J93" s="627"/>
      <c r="K93" s="627"/>
      <c r="L93" s="627"/>
      <c r="M93" s="627"/>
      <c r="N93" s="627"/>
      <c r="O93" s="627"/>
      <c r="P93" s="627"/>
      <c r="Q93" s="627"/>
      <c r="R93" s="627"/>
      <c r="S93" s="627"/>
      <c r="T93" s="627"/>
      <c r="U93" s="628"/>
      <c r="V93" s="569"/>
      <c r="W93" s="546"/>
    </row>
    <row r="94" spans="1:23" ht="40.5" customHeight="1" x14ac:dyDescent="0.25">
      <c r="A94" s="598" t="s">
        <v>183</v>
      </c>
      <c r="B94" s="599" t="s">
        <v>209</v>
      </c>
      <c r="C94" s="618"/>
      <c r="D94" s="618"/>
      <c r="E94" s="618"/>
      <c r="F94" s="618"/>
      <c r="G94" s="618"/>
      <c r="H94" s="618"/>
      <c r="I94" s="618"/>
      <c r="J94" s="618"/>
      <c r="K94" s="618"/>
      <c r="L94" s="618"/>
      <c r="M94" s="629"/>
      <c r="N94" s="630" t="s">
        <v>210</v>
      </c>
      <c r="O94" s="619" t="s">
        <v>203</v>
      </c>
      <c r="P94" s="620" t="s">
        <v>204</v>
      </c>
      <c r="Q94" s="631" t="s">
        <v>211</v>
      </c>
      <c r="R94" s="620" t="s">
        <v>206</v>
      </c>
      <c r="S94" s="619" t="s">
        <v>207</v>
      </c>
      <c r="T94" s="622" t="s">
        <v>208</v>
      </c>
      <c r="U94" s="602" t="s">
        <v>257</v>
      </c>
      <c r="V94" s="569"/>
      <c r="W94" s="546"/>
    </row>
    <row r="95" spans="1:23" x14ac:dyDescent="0.25">
      <c r="A95" s="606" t="s">
        <v>398</v>
      </c>
      <c r="B95" s="512"/>
      <c r="C95" s="474"/>
      <c r="D95" s="474"/>
      <c r="E95" s="474"/>
      <c r="F95" s="474"/>
      <c r="G95" s="474"/>
      <c r="H95" s="474"/>
      <c r="I95" s="474"/>
      <c r="J95" s="474"/>
      <c r="K95" s="474"/>
      <c r="L95" s="474"/>
      <c r="M95" s="632"/>
      <c r="N95" s="512"/>
      <c r="O95" s="586"/>
      <c r="P95" s="586"/>
      <c r="Q95" s="511"/>
      <c r="R95" s="633"/>
      <c r="S95" s="634"/>
      <c r="T95" s="623"/>
      <c r="U95" s="475"/>
      <c r="V95" s="569"/>
      <c r="W95" s="813" t="s">
        <v>399</v>
      </c>
    </row>
    <row r="96" spans="1:23" x14ac:dyDescent="0.25">
      <c r="A96" s="606" t="s">
        <v>400</v>
      </c>
      <c r="B96" s="512"/>
      <c r="C96" s="474"/>
      <c r="D96" s="474"/>
      <c r="E96" s="474"/>
      <c r="F96" s="474"/>
      <c r="G96" s="474"/>
      <c r="H96" s="474"/>
      <c r="I96" s="474"/>
      <c r="J96" s="474"/>
      <c r="K96" s="474"/>
      <c r="L96" s="474"/>
      <c r="M96" s="632"/>
      <c r="N96" s="512"/>
      <c r="O96" s="586"/>
      <c r="P96" s="586"/>
      <c r="Q96" s="511"/>
      <c r="R96" s="635"/>
      <c r="S96" s="636"/>
      <c r="T96" s="623"/>
      <c r="U96" s="475"/>
      <c r="V96" s="569"/>
      <c r="W96" s="814"/>
    </row>
    <row r="97" spans="1:23" x14ac:dyDescent="0.25">
      <c r="A97" s="606" t="s">
        <v>401</v>
      </c>
      <c r="B97" s="512"/>
      <c r="C97" s="474"/>
      <c r="D97" s="474"/>
      <c r="E97" s="474"/>
      <c r="F97" s="474"/>
      <c r="G97" s="474"/>
      <c r="H97" s="474"/>
      <c r="I97" s="474"/>
      <c r="J97" s="474"/>
      <c r="K97" s="474"/>
      <c r="L97" s="474"/>
      <c r="M97" s="632"/>
      <c r="N97" s="512"/>
      <c r="O97" s="586"/>
      <c r="P97" s="586"/>
      <c r="Q97" s="511"/>
      <c r="R97" s="635"/>
      <c r="S97" s="636"/>
      <c r="T97" s="623"/>
      <c r="U97" s="475"/>
      <c r="V97" s="569"/>
      <c r="W97" s="814"/>
    </row>
    <row r="98" spans="1:23" x14ac:dyDescent="0.25">
      <c r="A98" s="606" t="s">
        <v>402</v>
      </c>
      <c r="B98" s="512"/>
      <c r="C98" s="474"/>
      <c r="D98" s="474"/>
      <c r="E98" s="474"/>
      <c r="F98" s="474"/>
      <c r="G98" s="474"/>
      <c r="H98" s="474"/>
      <c r="I98" s="474"/>
      <c r="J98" s="474"/>
      <c r="K98" s="474"/>
      <c r="L98" s="474"/>
      <c r="M98" s="632"/>
      <c r="N98" s="512"/>
      <c r="O98" s="586"/>
      <c r="P98" s="586"/>
      <c r="Q98" s="511"/>
      <c r="R98" s="635"/>
      <c r="S98" s="636"/>
      <c r="T98" s="623"/>
      <c r="U98" s="475"/>
      <c r="V98" s="569"/>
      <c r="W98" s="814"/>
    </row>
    <row r="99" spans="1:23" x14ac:dyDescent="0.25">
      <c r="A99" s="606" t="s">
        <v>403</v>
      </c>
      <c r="B99" s="512"/>
      <c r="C99" s="474"/>
      <c r="D99" s="474"/>
      <c r="E99" s="474"/>
      <c r="F99" s="474"/>
      <c r="G99" s="474"/>
      <c r="H99" s="474"/>
      <c r="I99" s="474"/>
      <c r="J99" s="474"/>
      <c r="K99" s="474"/>
      <c r="L99" s="474"/>
      <c r="M99" s="632"/>
      <c r="N99" s="512"/>
      <c r="O99" s="586"/>
      <c r="P99" s="586"/>
      <c r="Q99" s="511"/>
      <c r="R99" s="635"/>
      <c r="S99" s="636"/>
      <c r="T99" s="623"/>
      <c r="U99" s="475"/>
      <c r="V99" s="491"/>
      <c r="W99" s="814"/>
    </row>
    <row r="100" spans="1:23" x14ac:dyDescent="0.25">
      <c r="A100" s="606" t="s">
        <v>404</v>
      </c>
      <c r="B100" s="512"/>
      <c r="C100" s="474"/>
      <c r="D100" s="474"/>
      <c r="E100" s="474"/>
      <c r="F100" s="474"/>
      <c r="G100" s="474"/>
      <c r="H100" s="474"/>
      <c r="I100" s="474"/>
      <c r="J100" s="474"/>
      <c r="K100" s="474"/>
      <c r="L100" s="474"/>
      <c r="M100" s="632"/>
      <c r="N100" s="512"/>
      <c r="O100" s="586"/>
      <c r="P100" s="586"/>
      <c r="Q100" s="511"/>
      <c r="R100" s="635"/>
      <c r="S100" s="636"/>
      <c r="T100" s="623"/>
      <c r="U100" s="475"/>
      <c r="V100" s="491"/>
      <c r="W100" s="814"/>
    </row>
    <row r="101" spans="1:23" x14ac:dyDescent="0.25">
      <c r="A101" s="606" t="s">
        <v>405</v>
      </c>
      <c r="B101" s="512"/>
      <c r="C101" s="474"/>
      <c r="D101" s="474"/>
      <c r="E101" s="474"/>
      <c r="F101" s="474"/>
      <c r="G101" s="474"/>
      <c r="H101" s="474"/>
      <c r="I101" s="474"/>
      <c r="J101" s="474"/>
      <c r="K101" s="474"/>
      <c r="L101" s="474"/>
      <c r="M101" s="632"/>
      <c r="N101" s="512"/>
      <c r="O101" s="586"/>
      <c r="P101" s="586"/>
      <c r="Q101" s="511"/>
      <c r="R101" s="635"/>
      <c r="S101" s="636"/>
      <c r="T101" s="623"/>
      <c r="U101" s="475"/>
      <c r="V101" s="569"/>
      <c r="W101" s="814"/>
    </row>
    <row r="102" spans="1:23" x14ac:dyDescent="0.25">
      <c r="A102" s="606" t="s">
        <v>406</v>
      </c>
      <c r="B102" s="512"/>
      <c r="C102" s="474"/>
      <c r="D102" s="474"/>
      <c r="E102" s="474"/>
      <c r="F102" s="474"/>
      <c r="G102" s="474"/>
      <c r="H102" s="474"/>
      <c r="I102" s="474"/>
      <c r="J102" s="474"/>
      <c r="K102" s="474"/>
      <c r="L102" s="474"/>
      <c r="M102" s="632"/>
      <c r="N102" s="512"/>
      <c r="O102" s="586"/>
      <c r="P102" s="586"/>
      <c r="Q102" s="511"/>
      <c r="R102" s="635"/>
      <c r="S102" s="636"/>
      <c r="T102" s="623"/>
      <c r="U102" s="475"/>
      <c r="V102" s="569"/>
      <c r="W102" s="814"/>
    </row>
    <row r="103" spans="1:23" ht="15.75" thickBot="1" x14ac:dyDescent="0.3">
      <c r="A103" s="637" t="s">
        <v>407</v>
      </c>
      <c r="B103" s="541"/>
      <c r="C103" s="541"/>
      <c r="D103" s="541"/>
      <c r="E103" s="541"/>
      <c r="F103" s="541"/>
      <c r="G103" s="541"/>
      <c r="H103" s="541"/>
      <c r="I103" s="541"/>
      <c r="J103" s="541"/>
      <c r="K103" s="541"/>
      <c r="L103" s="541"/>
      <c r="M103" s="541"/>
      <c r="N103" s="541"/>
      <c r="O103" s="541"/>
      <c r="P103" s="541"/>
      <c r="Q103" s="541"/>
      <c r="R103" s="541"/>
      <c r="S103" s="541"/>
      <c r="T103" s="593">
        <f>SUM(T95:T102)</f>
        <v>0</v>
      </c>
      <c r="U103" s="544"/>
      <c r="V103" s="569"/>
      <c r="W103" s="814"/>
    </row>
    <row r="104" spans="1:23" ht="16.5" thickTop="1" thickBot="1" x14ac:dyDescent="0.3">
      <c r="A104" s="547"/>
      <c r="B104" s="547"/>
      <c r="C104" s="547"/>
      <c r="D104" s="547"/>
      <c r="E104" s="547"/>
      <c r="F104" s="547"/>
      <c r="G104" s="547"/>
      <c r="H104" s="547"/>
      <c r="I104" s="547"/>
      <c r="J104" s="547"/>
      <c r="K104" s="547"/>
      <c r="L104" s="547"/>
      <c r="M104" s="547"/>
      <c r="N104" s="547"/>
      <c r="O104" s="547"/>
      <c r="P104" s="547"/>
      <c r="Q104" s="547"/>
      <c r="R104" s="547"/>
      <c r="S104" s="547"/>
      <c r="T104" s="547"/>
      <c r="U104" s="547"/>
      <c r="V104" s="569"/>
      <c r="W104" s="539"/>
    </row>
    <row r="105" spans="1:23" ht="16.5" thickTop="1" x14ac:dyDescent="0.25">
      <c r="A105" s="494" t="s">
        <v>261</v>
      </c>
      <c r="B105" s="627"/>
      <c r="C105" s="627"/>
      <c r="D105" s="627"/>
      <c r="E105" s="627"/>
      <c r="F105" s="627"/>
      <c r="G105" s="627"/>
      <c r="H105" s="627"/>
      <c r="I105" s="627"/>
      <c r="J105" s="627"/>
      <c r="K105" s="627"/>
      <c r="L105" s="627"/>
      <c r="M105" s="627"/>
      <c r="N105" s="627"/>
      <c r="O105" s="627"/>
      <c r="P105" s="627"/>
      <c r="Q105" s="627"/>
      <c r="R105" s="627"/>
      <c r="S105" s="627"/>
      <c r="T105" s="627"/>
      <c r="U105" s="628"/>
      <c r="V105" s="569"/>
      <c r="W105" s="539"/>
    </row>
    <row r="106" spans="1:23" x14ac:dyDescent="0.25">
      <c r="A106" s="789" t="s">
        <v>183</v>
      </c>
      <c r="B106" s="791" t="s">
        <v>213</v>
      </c>
      <c r="C106" s="792"/>
      <c r="D106" s="792"/>
      <c r="E106" s="792"/>
      <c r="F106" s="581"/>
      <c r="G106" s="581"/>
      <c r="H106" s="581"/>
      <c r="I106" s="581"/>
      <c r="J106" s="581"/>
      <c r="K106" s="581"/>
      <c r="L106" s="581"/>
      <c r="M106" s="582"/>
      <c r="N106" s="795" t="s">
        <v>214</v>
      </c>
      <c r="O106" s="797" t="s">
        <v>1</v>
      </c>
      <c r="P106" s="799" t="s">
        <v>215</v>
      </c>
      <c r="Q106" s="800"/>
      <c r="R106" s="801" t="s">
        <v>216</v>
      </c>
      <c r="S106" s="784"/>
      <c r="T106" s="785" t="s">
        <v>217</v>
      </c>
      <c r="U106" s="786" t="s">
        <v>257</v>
      </c>
      <c r="V106" s="569"/>
      <c r="W106" s="539"/>
    </row>
    <row r="107" spans="1:23" ht="30" customHeight="1" x14ac:dyDescent="0.25">
      <c r="A107" s="790"/>
      <c r="B107" s="793"/>
      <c r="C107" s="794"/>
      <c r="D107" s="794"/>
      <c r="E107" s="794"/>
      <c r="F107" s="583"/>
      <c r="G107" s="583"/>
      <c r="H107" s="583"/>
      <c r="I107" s="583"/>
      <c r="J107" s="583"/>
      <c r="K107" s="583"/>
      <c r="L107" s="583"/>
      <c r="M107" s="583"/>
      <c r="N107" s="796"/>
      <c r="O107" s="798"/>
      <c r="P107" s="631" t="s">
        <v>218</v>
      </c>
      <c r="Q107" s="638" t="s">
        <v>140</v>
      </c>
      <c r="R107" s="801"/>
      <c r="S107" s="784"/>
      <c r="T107" s="785"/>
      <c r="U107" s="787"/>
      <c r="V107" s="569"/>
      <c r="W107" s="539"/>
    </row>
    <row r="108" spans="1:23" x14ac:dyDescent="0.25">
      <c r="A108" s="606" t="s">
        <v>408</v>
      </c>
      <c r="B108" s="512"/>
      <c r="C108" s="474"/>
      <c r="D108" s="474"/>
      <c r="E108" s="474"/>
      <c r="F108" s="474"/>
      <c r="G108" s="474"/>
      <c r="H108" s="474"/>
      <c r="I108" s="474"/>
      <c r="J108" s="474"/>
      <c r="K108" s="474"/>
      <c r="L108" s="474"/>
      <c r="M108" s="474"/>
      <c r="N108" s="511"/>
      <c r="O108" s="511"/>
      <c r="P108" s="586"/>
      <c r="Q108" s="586"/>
      <c r="R108" s="511"/>
      <c r="S108" s="639"/>
      <c r="T108" s="623"/>
      <c r="U108" s="475"/>
      <c r="V108" s="569"/>
      <c r="W108" s="570"/>
    </row>
    <row r="109" spans="1:23" x14ac:dyDescent="0.25">
      <c r="A109" s="606" t="s">
        <v>409</v>
      </c>
      <c r="B109" s="512"/>
      <c r="C109" s="474"/>
      <c r="D109" s="474"/>
      <c r="E109" s="474"/>
      <c r="F109" s="474"/>
      <c r="G109" s="474"/>
      <c r="H109" s="474"/>
      <c r="I109" s="474"/>
      <c r="J109" s="474"/>
      <c r="K109" s="474"/>
      <c r="L109" s="474"/>
      <c r="M109" s="474"/>
      <c r="N109" s="511"/>
      <c r="O109" s="511"/>
      <c r="P109" s="586"/>
      <c r="Q109" s="586"/>
      <c r="R109" s="511"/>
      <c r="S109" s="639"/>
      <c r="T109" s="623"/>
      <c r="U109" s="475"/>
      <c r="V109" s="569"/>
      <c r="W109" s="640"/>
    </row>
    <row r="110" spans="1:23" x14ac:dyDescent="0.25">
      <c r="A110" s="606" t="s">
        <v>410</v>
      </c>
      <c r="B110" s="512"/>
      <c r="C110" s="474"/>
      <c r="D110" s="474"/>
      <c r="E110" s="474"/>
      <c r="F110" s="474"/>
      <c r="G110" s="474"/>
      <c r="H110" s="474"/>
      <c r="I110" s="474"/>
      <c r="J110" s="474"/>
      <c r="K110" s="474"/>
      <c r="L110" s="474"/>
      <c r="M110" s="474"/>
      <c r="N110" s="511"/>
      <c r="O110" s="511"/>
      <c r="P110" s="586"/>
      <c r="Q110" s="586"/>
      <c r="R110" s="511"/>
      <c r="S110" s="639"/>
      <c r="T110" s="623"/>
      <c r="U110" s="475"/>
      <c r="V110" s="569"/>
      <c r="W110" s="807" t="s">
        <v>411</v>
      </c>
    </row>
    <row r="111" spans="1:23" x14ac:dyDescent="0.25">
      <c r="A111" s="606" t="s">
        <v>412</v>
      </c>
      <c r="B111" s="512"/>
      <c r="C111" s="474"/>
      <c r="D111" s="474"/>
      <c r="E111" s="474"/>
      <c r="F111" s="474"/>
      <c r="G111" s="474"/>
      <c r="H111" s="474"/>
      <c r="I111" s="474"/>
      <c r="J111" s="474"/>
      <c r="K111" s="474"/>
      <c r="L111" s="474"/>
      <c r="M111" s="474"/>
      <c r="N111" s="511"/>
      <c r="O111" s="511"/>
      <c r="P111" s="586"/>
      <c r="Q111" s="586"/>
      <c r="R111" s="511"/>
      <c r="S111" s="639"/>
      <c r="T111" s="623"/>
      <c r="U111" s="475"/>
      <c r="V111" s="569"/>
      <c r="W111" s="807"/>
    </row>
    <row r="112" spans="1:23" x14ac:dyDescent="0.25">
      <c r="A112" s="606" t="s">
        <v>413</v>
      </c>
      <c r="B112" s="512"/>
      <c r="C112" s="474"/>
      <c r="D112" s="474"/>
      <c r="E112" s="474"/>
      <c r="F112" s="474"/>
      <c r="G112" s="474"/>
      <c r="H112" s="474"/>
      <c r="I112" s="474"/>
      <c r="J112" s="474"/>
      <c r="K112" s="474"/>
      <c r="L112" s="474"/>
      <c r="M112" s="474"/>
      <c r="N112" s="511"/>
      <c r="O112" s="511"/>
      <c r="P112" s="586"/>
      <c r="Q112" s="586"/>
      <c r="R112" s="511"/>
      <c r="S112" s="639"/>
      <c r="T112" s="623"/>
      <c r="U112" s="475"/>
      <c r="V112" s="569"/>
      <c r="W112" s="807"/>
    </row>
    <row r="113" spans="1:23" x14ac:dyDescent="0.25">
      <c r="A113" s="606" t="s">
        <v>414</v>
      </c>
      <c r="B113" s="512"/>
      <c r="C113" s="474"/>
      <c r="D113" s="474"/>
      <c r="E113" s="474"/>
      <c r="F113" s="474"/>
      <c r="G113" s="474"/>
      <c r="H113" s="474"/>
      <c r="I113" s="474"/>
      <c r="J113" s="474"/>
      <c r="K113" s="474"/>
      <c r="L113" s="474"/>
      <c r="M113" s="474"/>
      <c r="N113" s="511"/>
      <c r="O113" s="511"/>
      <c r="P113" s="586"/>
      <c r="Q113" s="586"/>
      <c r="R113" s="511"/>
      <c r="S113" s="639"/>
      <c r="T113" s="623"/>
      <c r="U113" s="475"/>
      <c r="V113" s="569"/>
      <c r="W113" s="807"/>
    </row>
    <row r="114" spans="1:23" x14ac:dyDescent="0.25">
      <c r="A114" s="606" t="s">
        <v>415</v>
      </c>
      <c r="B114" s="512"/>
      <c r="C114" s="474"/>
      <c r="D114" s="474"/>
      <c r="E114" s="474"/>
      <c r="F114" s="474"/>
      <c r="G114" s="474"/>
      <c r="H114" s="474"/>
      <c r="I114" s="474"/>
      <c r="J114" s="474"/>
      <c r="K114" s="474"/>
      <c r="L114" s="474"/>
      <c r="M114" s="474"/>
      <c r="N114" s="511"/>
      <c r="O114" s="511"/>
      <c r="P114" s="586"/>
      <c r="Q114" s="586"/>
      <c r="R114" s="511"/>
      <c r="S114" s="639"/>
      <c r="T114" s="623"/>
      <c r="U114" s="475"/>
      <c r="V114" s="569"/>
      <c r="W114" s="807"/>
    </row>
    <row r="115" spans="1:23" x14ac:dyDescent="0.25">
      <c r="A115" s="606" t="s">
        <v>416</v>
      </c>
      <c r="B115" s="512"/>
      <c r="C115" s="474"/>
      <c r="D115" s="474"/>
      <c r="E115" s="474"/>
      <c r="F115" s="474"/>
      <c r="G115" s="474"/>
      <c r="H115" s="474"/>
      <c r="I115" s="474"/>
      <c r="J115" s="474"/>
      <c r="K115" s="474"/>
      <c r="L115" s="474"/>
      <c r="M115" s="474"/>
      <c r="N115" s="511"/>
      <c r="O115" s="511"/>
      <c r="P115" s="586"/>
      <c r="Q115" s="586"/>
      <c r="R115" s="511"/>
      <c r="S115" s="639"/>
      <c r="T115" s="623"/>
      <c r="U115" s="475"/>
      <c r="V115" s="569"/>
      <c r="W115" s="807"/>
    </row>
    <row r="116" spans="1:23" x14ac:dyDescent="0.25">
      <c r="A116" s="525" t="s">
        <v>3</v>
      </c>
      <c r="B116" s="526"/>
      <c r="C116" s="526"/>
      <c r="D116" s="526"/>
      <c r="E116" s="526"/>
      <c r="F116" s="526"/>
      <c r="G116" s="526"/>
      <c r="H116" s="526"/>
      <c r="I116" s="526"/>
      <c r="J116" s="526"/>
      <c r="K116" s="526"/>
      <c r="L116" s="526"/>
      <c r="M116" s="526"/>
      <c r="N116" s="526"/>
      <c r="O116" s="526"/>
      <c r="P116" s="526"/>
      <c r="Q116" s="526"/>
      <c r="R116" s="526"/>
      <c r="S116" s="526"/>
      <c r="T116" s="641">
        <f>SUM(T108:T115)</f>
        <v>0</v>
      </c>
      <c r="U116" s="531"/>
      <c r="V116" s="569"/>
      <c r="W116" s="807"/>
    </row>
    <row r="117" spans="1:23" x14ac:dyDescent="0.25">
      <c r="A117" s="534" t="s">
        <v>344</v>
      </c>
      <c r="B117" s="535"/>
      <c r="C117" s="535"/>
      <c r="D117" s="535"/>
      <c r="E117" s="535"/>
      <c r="F117" s="535"/>
      <c r="G117" s="535"/>
      <c r="H117" s="535"/>
      <c r="I117" s="535"/>
      <c r="J117" s="535"/>
      <c r="K117" s="535"/>
      <c r="L117" s="535"/>
      <c r="M117" s="535"/>
      <c r="N117" s="535"/>
      <c r="O117" s="535"/>
      <c r="P117" s="535"/>
      <c r="Q117" s="535"/>
      <c r="R117" s="535"/>
      <c r="S117" s="535"/>
      <c r="T117" s="537">
        <f>T116*0.25</f>
        <v>0</v>
      </c>
      <c r="U117" s="531"/>
      <c r="V117" s="569"/>
      <c r="W117" s="640"/>
    </row>
    <row r="118" spans="1:23" ht="15.75" thickBot="1" x14ac:dyDescent="0.3">
      <c r="A118" s="540" t="s">
        <v>417</v>
      </c>
      <c r="B118" s="541"/>
      <c r="C118" s="541"/>
      <c r="D118" s="541"/>
      <c r="E118" s="541"/>
      <c r="F118" s="541"/>
      <c r="G118" s="541"/>
      <c r="H118" s="541"/>
      <c r="I118" s="541"/>
      <c r="J118" s="541"/>
      <c r="K118" s="541"/>
      <c r="L118" s="541"/>
      <c r="M118" s="541"/>
      <c r="N118" s="541"/>
      <c r="O118" s="541"/>
      <c r="P118" s="541"/>
      <c r="Q118" s="541"/>
      <c r="R118" s="541"/>
      <c r="S118" s="541"/>
      <c r="T118" s="543">
        <f>SUM(T116:T117)</f>
        <v>0</v>
      </c>
      <c r="U118" s="544"/>
      <c r="V118" s="569"/>
      <c r="W118" s="640"/>
    </row>
    <row r="119" spans="1:23" ht="15.75" thickTop="1" x14ac:dyDescent="0.25">
      <c r="A119" s="642"/>
      <c r="B119" s="547"/>
      <c r="C119" s="547"/>
      <c r="D119" s="547"/>
      <c r="E119" s="547"/>
      <c r="F119" s="547"/>
      <c r="G119" s="547"/>
      <c r="H119" s="547"/>
      <c r="I119" s="547"/>
      <c r="J119" s="547"/>
      <c r="K119" s="547"/>
      <c r="L119" s="547"/>
      <c r="M119" s="547"/>
      <c r="N119" s="547"/>
      <c r="O119" s="547"/>
      <c r="P119" s="547"/>
      <c r="Q119" s="547"/>
      <c r="R119" s="547"/>
      <c r="S119" s="547"/>
      <c r="T119" s="547"/>
      <c r="U119" s="547"/>
      <c r="V119" s="569"/>
      <c r="W119" s="640"/>
    </row>
    <row r="120" spans="1:23" ht="15.75" thickBot="1" x14ac:dyDescent="0.3">
      <c r="A120" s="547"/>
      <c r="B120" s="547"/>
      <c r="C120" s="547"/>
      <c r="D120" s="547"/>
      <c r="E120" s="547"/>
      <c r="F120" s="547"/>
      <c r="G120" s="547"/>
      <c r="H120" s="547"/>
      <c r="I120" s="547"/>
      <c r="J120" s="547"/>
      <c r="K120" s="547"/>
      <c r="L120" s="547"/>
      <c r="M120" s="547"/>
      <c r="N120" s="547"/>
      <c r="O120" s="547"/>
      <c r="P120" s="547"/>
      <c r="Q120" s="547"/>
      <c r="R120" s="547"/>
      <c r="S120" s="547"/>
      <c r="T120" s="547"/>
      <c r="U120" s="547"/>
      <c r="V120" s="569"/>
      <c r="W120" s="640"/>
    </row>
    <row r="121" spans="1:23" ht="16.5" thickTop="1" x14ac:dyDescent="0.25">
      <c r="A121" s="779" t="s">
        <v>418</v>
      </c>
      <c r="B121" s="780"/>
      <c r="C121" s="643"/>
      <c r="D121" s="644"/>
      <c r="E121" s="547"/>
      <c r="F121" s="547"/>
      <c r="G121" s="547"/>
      <c r="H121" s="547"/>
      <c r="I121" s="547"/>
      <c r="J121" s="547"/>
      <c r="K121" s="547"/>
      <c r="L121" s="547"/>
      <c r="M121" s="547"/>
      <c r="N121" s="572"/>
      <c r="O121" s="788" t="s">
        <v>419</v>
      </c>
      <c r="P121" s="788"/>
      <c r="Q121" s="788"/>
      <c r="R121" s="788"/>
      <c r="S121" s="788"/>
      <c r="T121" s="788"/>
      <c r="U121" s="788"/>
      <c r="V121" s="645"/>
      <c r="W121" s="539"/>
    </row>
    <row r="122" spans="1:23" ht="23.25" customHeight="1" thickBot="1" x14ac:dyDescent="0.3">
      <c r="A122" s="646" t="s">
        <v>262</v>
      </c>
      <c r="B122" s="647"/>
      <c r="C122" s="647"/>
      <c r="D122" s="648">
        <f>SUM(D123:D127)</f>
        <v>0</v>
      </c>
      <c r="E122" s="547"/>
      <c r="F122" s="547"/>
      <c r="G122" s="547"/>
      <c r="H122" s="547"/>
      <c r="I122" s="547"/>
      <c r="J122" s="547"/>
      <c r="K122" s="547"/>
      <c r="L122" s="547"/>
      <c r="M122" s="547"/>
      <c r="N122" s="572"/>
      <c r="O122" s="788"/>
      <c r="P122" s="788"/>
      <c r="Q122" s="788"/>
      <c r="R122" s="788"/>
      <c r="S122" s="788"/>
      <c r="T122" s="788"/>
      <c r="U122" s="788"/>
      <c r="V122" s="569"/>
      <c r="W122" s="539"/>
    </row>
    <row r="123" spans="1:23" ht="15.75" thickTop="1" x14ac:dyDescent="0.25">
      <c r="A123" s="649" t="s">
        <v>182</v>
      </c>
      <c r="B123" s="650"/>
      <c r="C123" s="535"/>
      <c r="D123" s="651">
        <f>T34</f>
        <v>0</v>
      </c>
      <c r="E123" s="547"/>
      <c r="F123" s="547"/>
      <c r="G123" s="547"/>
      <c r="H123" s="547"/>
      <c r="I123" s="547"/>
      <c r="J123" s="547"/>
      <c r="K123" s="547"/>
      <c r="L123" s="547"/>
      <c r="M123" s="547"/>
      <c r="N123" s="572"/>
      <c r="O123" s="652" t="s">
        <v>263</v>
      </c>
      <c r="P123" s="653"/>
      <c r="Q123" s="653"/>
      <c r="R123" s="653"/>
      <c r="S123" s="654"/>
      <c r="T123" s="653"/>
      <c r="U123" s="653"/>
      <c r="V123" s="569"/>
      <c r="W123" s="539"/>
    </row>
    <row r="124" spans="1:23" ht="15.75" thickBot="1" x14ac:dyDescent="0.3">
      <c r="A124" s="655" t="s">
        <v>420</v>
      </c>
      <c r="B124" s="656"/>
      <c r="C124" s="601"/>
      <c r="D124" s="657">
        <f>T77</f>
        <v>0</v>
      </c>
      <c r="E124" s="547"/>
      <c r="F124" s="547"/>
      <c r="G124" s="547"/>
      <c r="H124" s="547"/>
      <c r="I124" s="547"/>
      <c r="J124" s="547"/>
      <c r="K124" s="547"/>
      <c r="L124" s="547"/>
      <c r="M124" s="547"/>
      <c r="N124" s="572"/>
      <c r="O124" s="653" t="s">
        <v>421</v>
      </c>
      <c r="P124" s="658"/>
      <c r="Q124" s="653"/>
      <c r="R124" s="653"/>
      <c r="S124" s="654"/>
      <c r="T124" s="653"/>
      <c r="U124" s="653"/>
      <c r="V124" s="569"/>
      <c r="W124" s="539"/>
    </row>
    <row r="125" spans="1:23" ht="15.75" thickBot="1" x14ac:dyDescent="0.3">
      <c r="A125" s="655" t="s">
        <v>200</v>
      </c>
      <c r="B125" s="656"/>
      <c r="C125" s="601"/>
      <c r="D125" s="657">
        <f>T91</f>
        <v>0</v>
      </c>
      <c r="E125" s="547"/>
      <c r="F125" s="547"/>
      <c r="G125" s="547"/>
      <c r="H125" s="547"/>
      <c r="I125" s="547"/>
      <c r="J125" s="547"/>
      <c r="K125" s="547"/>
      <c r="L125" s="547"/>
      <c r="M125" s="547"/>
      <c r="N125" s="572"/>
      <c r="O125" s="653"/>
      <c r="P125" s="659" t="s">
        <v>64</v>
      </c>
      <c r="Q125" s="660"/>
      <c r="R125" s="661" t="s">
        <v>220</v>
      </c>
      <c r="S125" s="662"/>
      <c r="T125" s="663"/>
      <c r="U125" s="664"/>
      <c r="V125" s="665"/>
      <c r="W125" s="666"/>
    </row>
    <row r="126" spans="1:23" ht="15.75" thickBot="1" x14ac:dyDescent="0.3">
      <c r="A126" s="655" t="s">
        <v>219</v>
      </c>
      <c r="B126" s="656"/>
      <c r="C126" s="601"/>
      <c r="D126" s="657">
        <f>T103</f>
        <v>0</v>
      </c>
      <c r="E126" s="547"/>
      <c r="F126" s="547"/>
      <c r="G126" s="547"/>
      <c r="H126" s="547"/>
      <c r="I126" s="547"/>
      <c r="J126" s="547"/>
      <c r="K126" s="547"/>
      <c r="L126" s="547"/>
      <c r="M126" s="547"/>
      <c r="N126" s="572"/>
      <c r="O126" s="653"/>
      <c r="P126" s="665"/>
      <c r="Q126" s="665"/>
      <c r="R126" s="653"/>
      <c r="S126" s="667"/>
      <c r="T126" s="668"/>
      <c r="U126" s="669"/>
      <c r="V126" s="665"/>
      <c r="W126" s="666"/>
    </row>
    <row r="127" spans="1:23" ht="15.75" thickBot="1" x14ac:dyDescent="0.3">
      <c r="A127" s="637" t="s">
        <v>212</v>
      </c>
      <c r="B127" s="670"/>
      <c r="C127" s="541"/>
      <c r="D127" s="671">
        <f>T118</f>
        <v>0</v>
      </c>
      <c r="E127" s="547"/>
      <c r="F127" s="547"/>
      <c r="G127" s="547"/>
      <c r="H127" s="547"/>
      <c r="I127" s="547"/>
      <c r="J127" s="547"/>
      <c r="K127" s="547"/>
      <c r="L127" s="547"/>
      <c r="M127" s="547"/>
      <c r="N127" s="572"/>
      <c r="O127" s="672"/>
      <c r="P127" s="665"/>
      <c r="Q127" s="665"/>
      <c r="R127" s="653"/>
      <c r="S127" s="772" t="s">
        <v>221</v>
      </c>
      <c r="T127" s="773"/>
      <c r="U127" s="774"/>
      <c r="V127" s="665"/>
      <c r="W127" s="666"/>
    </row>
    <row r="128" spans="1:23" ht="16.5" thickTop="1" thickBot="1" x14ac:dyDescent="0.3">
      <c r="A128" s="547"/>
      <c r="B128" s="547"/>
      <c r="C128" s="547"/>
      <c r="D128" s="547"/>
      <c r="E128" s="547"/>
      <c r="F128" s="547"/>
      <c r="G128" s="547"/>
      <c r="H128" s="547"/>
      <c r="I128" s="547"/>
      <c r="J128" s="547"/>
      <c r="K128" s="547"/>
      <c r="L128" s="547"/>
      <c r="M128" s="547"/>
      <c r="N128" s="547"/>
      <c r="O128" s="673"/>
      <c r="P128" s="674"/>
      <c r="Q128" s="674"/>
      <c r="R128" s="675"/>
      <c r="S128" s="775"/>
      <c r="T128" s="776"/>
      <c r="U128" s="777"/>
      <c r="V128" s="665"/>
      <c r="W128" s="666"/>
    </row>
    <row r="129" spans="1:23" x14ac:dyDescent="0.25">
      <c r="A129" s="547"/>
      <c r="B129" s="547"/>
      <c r="C129" s="547"/>
      <c r="D129" s="547"/>
      <c r="E129" s="547"/>
      <c r="F129" s="547"/>
      <c r="G129" s="547"/>
      <c r="H129" s="547"/>
      <c r="I129" s="547"/>
      <c r="J129" s="547"/>
      <c r="K129" s="547"/>
      <c r="L129" s="547"/>
      <c r="M129" s="547"/>
      <c r="N129" s="547"/>
      <c r="O129" s="547"/>
      <c r="P129" s="547"/>
      <c r="Q129" s="547"/>
      <c r="R129" s="547"/>
      <c r="S129" s="547"/>
      <c r="T129" s="547"/>
      <c r="U129" s="547"/>
      <c r="V129" s="665"/>
      <c r="W129" s="676"/>
    </row>
    <row r="130" spans="1:23" ht="33" customHeight="1" x14ac:dyDescent="0.25">
      <c r="A130" s="778" t="s">
        <v>422</v>
      </c>
      <c r="B130" s="778"/>
      <c r="C130" s="778"/>
      <c r="D130" s="778"/>
      <c r="E130" s="547"/>
      <c r="F130" s="547"/>
      <c r="G130" s="547"/>
      <c r="H130" s="547"/>
      <c r="I130" s="547"/>
      <c r="J130" s="547"/>
      <c r="K130" s="547"/>
      <c r="L130" s="547"/>
      <c r="M130" s="547"/>
      <c r="N130" s="547"/>
      <c r="O130" s="547"/>
      <c r="P130" s="547"/>
      <c r="Q130" s="547"/>
      <c r="R130" s="547"/>
      <c r="S130" s="547"/>
      <c r="T130" s="547"/>
      <c r="U130" s="547"/>
      <c r="V130" s="665"/>
      <c r="W130" s="666"/>
    </row>
    <row r="131" spans="1:23" ht="15.75" thickBot="1" x14ac:dyDescent="0.3">
      <c r="A131" s="547"/>
      <c r="B131" s="547"/>
      <c r="C131" s="547"/>
      <c r="D131" s="547"/>
      <c r="E131" s="547"/>
      <c r="F131" s="547"/>
      <c r="G131" s="547"/>
      <c r="H131" s="547"/>
      <c r="I131" s="547"/>
      <c r="J131" s="547"/>
      <c r="K131" s="547"/>
      <c r="L131" s="547"/>
      <c r="M131" s="547"/>
      <c r="N131" s="547"/>
      <c r="O131" s="547"/>
      <c r="P131" s="547"/>
      <c r="Q131" s="547"/>
      <c r="R131" s="547"/>
      <c r="S131" s="547"/>
      <c r="T131" s="547"/>
      <c r="U131" s="547"/>
      <c r="V131" s="569"/>
      <c r="W131" s="666"/>
    </row>
    <row r="132" spans="1:23" ht="16.5" thickTop="1" x14ac:dyDescent="0.25">
      <c r="A132" s="779" t="s">
        <v>423</v>
      </c>
      <c r="B132" s="780"/>
      <c r="C132" s="643"/>
      <c r="D132" s="644"/>
      <c r="E132" s="547"/>
      <c r="F132" s="547"/>
      <c r="G132" s="547"/>
      <c r="H132" s="547"/>
      <c r="I132" s="547"/>
      <c r="J132" s="547"/>
      <c r="K132" s="547"/>
      <c r="L132" s="547"/>
      <c r="M132" s="547"/>
      <c r="N132" s="547"/>
      <c r="O132" s="547"/>
      <c r="P132" s="547"/>
      <c r="Q132" s="547"/>
      <c r="R132" s="547"/>
      <c r="S132" s="547"/>
      <c r="T132" s="547"/>
      <c r="U132" s="547"/>
      <c r="V132" s="569"/>
      <c r="W132" s="666"/>
    </row>
    <row r="133" spans="1:23" x14ac:dyDescent="0.25">
      <c r="A133" s="677" t="s">
        <v>424</v>
      </c>
      <c r="B133" s="618"/>
      <c r="C133" s="629"/>
      <c r="D133" s="678" t="s">
        <v>425</v>
      </c>
      <c r="E133" s="547"/>
      <c r="F133" s="547"/>
      <c r="G133" s="547"/>
      <c r="H133" s="547"/>
      <c r="I133" s="547"/>
      <c r="J133" s="547"/>
      <c r="K133" s="547"/>
      <c r="L133" s="547"/>
      <c r="M133" s="547"/>
      <c r="N133" s="547"/>
      <c r="O133" s="547"/>
      <c r="P133" s="547"/>
      <c r="Q133" s="547"/>
      <c r="R133" s="547"/>
      <c r="S133" s="547"/>
      <c r="T133" s="547"/>
      <c r="U133" s="547"/>
      <c r="V133" s="569"/>
      <c r="W133" s="666"/>
    </row>
    <row r="134" spans="1:23" x14ac:dyDescent="0.25">
      <c r="A134" s="679" t="s">
        <v>426</v>
      </c>
      <c r="B134" s="474"/>
      <c r="C134" s="632"/>
      <c r="D134" s="680"/>
      <c r="E134" s="547"/>
      <c r="F134" s="547"/>
      <c r="G134" s="547"/>
      <c r="H134" s="547"/>
      <c r="I134" s="547"/>
      <c r="J134" s="547"/>
      <c r="K134" s="547"/>
      <c r="L134" s="547"/>
      <c r="M134" s="547"/>
      <c r="N134" s="547"/>
      <c r="O134" s="547"/>
      <c r="P134" s="547"/>
      <c r="Q134" s="547"/>
      <c r="R134" s="547"/>
      <c r="S134" s="547"/>
      <c r="T134" s="547"/>
      <c r="U134" s="547"/>
      <c r="V134" s="569"/>
      <c r="W134" s="666"/>
    </row>
    <row r="135" spans="1:23" x14ac:dyDescent="0.25">
      <c r="A135" s="679" t="s">
        <v>307</v>
      </c>
      <c r="B135" s="474"/>
      <c r="C135" s="632"/>
      <c r="D135" s="680"/>
      <c r="E135" s="547"/>
      <c r="F135" s="547"/>
      <c r="G135" s="547"/>
      <c r="H135" s="547"/>
      <c r="I135" s="547"/>
      <c r="J135" s="547"/>
      <c r="K135" s="547"/>
      <c r="L135" s="547"/>
      <c r="M135" s="547"/>
      <c r="N135" s="547"/>
      <c r="O135" s="547"/>
      <c r="P135" s="547"/>
      <c r="Q135" s="547"/>
      <c r="R135" s="547"/>
      <c r="S135" s="547"/>
      <c r="T135" s="547"/>
      <c r="U135" s="547"/>
      <c r="V135" s="569"/>
      <c r="W135" s="666"/>
    </row>
    <row r="136" spans="1:23" x14ac:dyDescent="0.25">
      <c r="A136" s="679" t="s">
        <v>308</v>
      </c>
      <c r="B136" s="474"/>
      <c r="C136" s="632"/>
      <c r="D136" s="680"/>
      <c r="E136" s="547"/>
      <c r="F136" s="547"/>
      <c r="G136" s="547"/>
      <c r="H136" s="547"/>
      <c r="I136" s="547"/>
      <c r="J136" s="547"/>
      <c r="K136" s="547"/>
      <c r="L136" s="547"/>
      <c r="M136" s="547"/>
      <c r="N136" s="547"/>
      <c r="O136" s="547"/>
      <c r="P136" s="547"/>
      <c r="Q136" s="547"/>
      <c r="R136" s="547"/>
      <c r="S136" s="547"/>
      <c r="T136" s="547"/>
      <c r="U136" s="547"/>
      <c r="V136" s="569"/>
      <c r="W136" s="640"/>
    </row>
    <row r="137" spans="1:23" x14ac:dyDescent="0.25">
      <c r="A137" s="679" t="s">
        <v>427</v>
      </c>
      <c r="B137" s="474"/>
      <c r="C137" s="632"/>
      <c r="D137" s="680"/>
      <c r="E137" s="547"/>
      <c r="F137" s="547"/>
      <c r="G137" s="547"/>
      <c r="H137" s="547"/>
      <c r="I137" s="547"/>
      <c r="J137" s="547"/>
      <c r="K137" s="547"/>
      <c r="L137" s="547"/>
      <c r="M137" s="547"/>
      <c r="N137" s="547"/>
      <c r="O137" s="547"/>
      <c r="P137" s="547"/>
      <c r="Q137" s="547"/>
      <c r="R137" s="547"/>
      <c r="S137" s="547"/>
      <c r="T137" s="547"/>
      <c r="U137" s="547"/>
      <c r="V137" s="569"/>
      <c r="W137" s="676"/>
    </row>
    <row r="138" spans="1:23" x14ac:dyDescent="0.25">
      <c r="A138" s="679" t="s">
        <v>427</v>
      </c>
      <c r="B138" s="474"/>
      <c r="C138" s="632"/>
      <c r="D138" s="680"/>
      <c r="E138" s="547"/>
      <c r="F138" s="547"/>
      <c r="G138" s="547"/>
      <c r="H138" s="547"/>
      <c r="I138" s="547"/>
      <c r="J138" s="547"/>
      <c r="K138" s="547"/>
      <c r="L138" s="547"/>
      <c r="M138" s="547"/>
      <c r="N138" s="547"/>
      <c r="O138" s="547"/>
      <c r="P138" s="547"/>
      <c r="Q138" s="547"/>
      <c r="R138" s="547"/>
      <c r="S138" s="547"/>
      <c r="T138" s="547"/>
      <c r="U138" s="547"/>
      <c r="V138" s="569"/>
      <c r="W138" s="640"/>
    </row>
    <row r="139" spans="1:23" x14ac:dyDescent="0.25">
      <c r="A139" s="679" t="s">
        <v>427</v>
      </c>
      <c r="B139" s="474"/>
      <c r="C139" s="632"/>
      <c r="D139" s="680"/>
      <c r="E139" s="547"/>
      <c r="F139" s="547"/>
      <c r="G139" s="547"/>
      <c r="H139" s="547"/>
      <c r="I139" s="547"/>
      <c r="J139" s="547"/>
      <c r="K139" s="547"/>
      <c r="L139" s="547"/>
      <c r="M139" s="547"/>
      <c r="N139" s="547"/>
      <c r="O139" s="547"/>
      <c r="P139" s="547"/>
      <c r="Q139" s="547"/>
      <c r="R139" s="547"/>
      <c r="S139" s="547"/>
      <c r="T139" s="547"/>
      <c r="U139" s="547"/>
      <c r="V139" s="569"/>
      <c r="W139" s="640"/>
    </row>
    <row r="140" spans="1:23" x14ac:dyDescent="0.25">
      <c r="A140" s="679" t="s">
        <v>427</v>
      </c>
      <c r="B140" s="474"/>
      <c r="C140" s="632"/>
      <c r="D140" s="680"/>
      <c r="E140" s="547"/>
      <c r="F140" s="547"/>
      <c r="G140" s="547"/>
      <c r="H140" s="547"/>
      <c r="I140" s="547"/>
      <c r="J140" s="547"/>
      <c r="K140" s="547"/>
      <c r="L140" s="547"/>
      <c r="M140" s="547"/>
      <c r="N140" s="547"/>
      <c r="O140" s="547"/>
      <c r="P140" s="547"/>
      <c r="Q140" s="547"/>
      <c r="R140" s="547"/>
      <c r="S140" s="547"/>
      <c r="T140" s="547"/>
      <c r="U140" s="547"/>
      <c r="V140" s="569"/>
      <c r="W140" s="640"/>
    </row>
    <row r="141" spans="1:23" ht="15.75" thickBot="1" x14ac:dyDescent="0.3">
      <c r="A141" s="637" t="s">
        <v>3</v>
      </c>
      <c r="B141" s="541"/>
      <c r="C141" s="681"/>
      <c r="D141" s="671">
        <f>SUM(D134:D140)</f>
        <v>0</v>
      </c>
      <c r="E141" s="547"/>
      <c r="F141" s="547"/>
      <c r="G141" s="547"/>
      <c r="H141" s="547"/>
      <c r="I141" s="547"/>
      <c r="J141" s="547"/>
      <c r="K141" s="547"/>
      <c r="L141" s="547"/>
      <c r="M141" s="547"/>
      <c r="N141" s="547"/>
      <c r="O141" s="547"/>
      <c r="P141" s="547"/>
      <c r="Q141" s="547"/>
      <c r="R141" s="547"/>
      <c r="S141" s="547"/>
      <c r="T141" s="547"/>
      <c r="U141" s="547"/>
      <c r="V141" s="682"/>
      <c r="W141" s="640"/>
    </row>
    <row r="142" spans="1:23" ht="15.75" thickTop="1" x14ac:dyDescent="0.25">
      <c r="A142" s="547"/>
      <c r="B142" s="547"/>
      <c r="C142" s="547"/>
      <c r="D142" s="547"/>
      <c r="E142" s="547"/>
      <c r="F142" s="547"/>
      <c r="G142" s="547"/>
      <c r="H142" s="547"/>
      <c r="I142" s="547"/>
      <c r="J142" s="547"/>
      <c r="K142" s="547"/>
      <c r="L142" s="547"/>
      <c r="M142" s="547"/>
      <c r="N142" s="547"/>
      <c r="O142" s="547"/>
      <c r="P142" s="547"/>
      <c r="Q142" s="547"/>
      <c r="R142" s="547"/>
      <c r="S142" s="547"/>
      <c r="T142" s="547"/>
      <c r="U142" s="547"/>
      <c r="V142" s="569"/>
      <c r="W142" s="640"/>
    </row>
    <row r="143" spans="1:23" ht="30.75" customHeight="1" x14ac:dyDescent="0.25">
      <c r="A143" s="781" t="s">
        <v>428</v>
      </c>
      <c r="B143" s="782"/>
      <c r="C143" s="783"/>
      <c r="D143" s="683">
        <f>D141-D122</f>
        <v>0</v>
      </c>
      <c r="E143" s="547"/>
      <c r="F143" s="547"/>
      <c r="G143" s="547"/>
      <c r="H143" s="547"/>
      <c r="I143" s="547"/>
      <c r="J143" s="547"/>
      <c r="K143" s="547"/>
      <c r="L143" s="547"/>
      <c r="M143" s="547"/>
      <c r="N143" s="547"/>
      <c r="O143" s="547"/>
      <c r="P143" s="547"/>
      <c r="Q143" s="547"/>
      <c r="R143" s="547"/>
      <c r="S143" s="547"/>
      <c r="T143" s="547"/>
      <c r="U143" s="547"/>
      <c r="W143" s="640"/>
    </row>
    <row r="144" spans="1:23" x14ac:dyDescent="0.25">
      <c r="A144" s="547"/>
      <c r="B144" s="547"/>
      <c r="C144" s="547"/>
      <c r="D144" s="547"/>
      <c r="E144" s="547"/>
      <c r="F144" s="547"/>
      <c r="G144" s="547"/>
      <c r="H144" s="547"/>
      <c r="I144" s="547"/>
      <c r="J144" s="547"/>
      <c r="K144" s="547"/>
      <c r="L144" s="547"/>
      <c r="M144" s="547"/>
      <c r="N144" s="547"/>
      <c r="O144" s="547"/>
      <c r="P144" s="547"/>
      <c r="Q144" s="547"/>
      <c r="R144" s="547"/>
      <c r="S144" s="547"/>
      <c r="T144" s="547"/>
      <c r="U144" s="547"/>
      <c r="W144" s="640"/>
    </row>
    <row r="145" spans="1:23" x14ac:dyDescent="0.25">
      <c r="A145" s="547"/>
      <c r="B145" s="547"/>
      <c r="C145" s="547"/>
      <c r="D145" s="547"/>
      <c r="E145" s="547"/>
      <c r="F145" s="547"/>
      <c r="G145" s="547"/>
      <c r="H145" s="547"/>
      <c r="I145" s="547"/>
      <c r="J145" s="547"/>
      <c r="K145" s="547"/>
      <c r="L145" s="547"/>
      <c r="M145" s="547"/>
      <c r="N145" s="547"/>
      <c r="O145" s="547"/>
      <c r="P145" s="547"/>
      <c r="Q145" s="547"/>
      <c r="R145" s="547"/>
      <c r="S145" s="547"/>
      <c r="T145" s="547"/>
      <c r="U145" s="547"/>
      <c r="W145" s="640"/>
    </row>
    <row r="146" spans="1:23" x14ac:dyDescent="0.25">
      <c r="A146" s="547"/>
      <c r="B146" s="547"/>
      <c r="C146" s="547"/>
      <c r="D146" s="547"/>
      <c r="E146" s="547"/>
      <c r="F146" s="547"/>
      <c r="G146" s="547"/>
      <c r="H146" s="547"/>
      <c r="I146" s="547"/>
      <c r="J146" s="547"/>
      <c r="K146" s="547"/>
      <c r="L146" s="547"/>
      <c r="M146" s="547"/>
      <c r="N146" s="547"/>
      <c r="O146" s="547"/>
      <c r="P146" s="547"/>
      <c r="Q146" s="547"/>
      <c r="R146" s="547"/>
      <c r="S146" s="547"/>
      <c r="T146" s="547"/>
      <c r="U146" s="547"/>
      <c r="W146" s="684"/>
    </row>
    <row r="147" spans="1:23" x14ac:dyDescent="0.25">
      <c r="A147" s="547"/>
      <c r="B147" s="547"/>
      <c r="C147" s="547"/>
      <c r="D147" s="547"/>
      <c r="E147" s="547"/>
      <c r="F147" s="547"/>
      <c r="G147" s="547"/>
      <c r="H147" s="547"/>
      <c r="I147" s="547"/>
      <c r="J147" s="547"/>
      <c r="K147" s="547"/>
      <c r="L147" s="547"/>
      <c r="M147" s="547"/>
      <c r="N147" s="547"/>
      <c r="O147" s="547"/>
      <c r="P147" s="547"/>
      <c r="Q147" s="547"/>
      <c r="R147" s="547"/>
      <c r="S147" s="547"/>
      <c r="T147" s="547"/>
      <c r="U147" s="547"/>
      <c r="W147" s="640"/>
    </row>
    <row r="148" spans="1:23" x14ac:dyDescent="0.25">
      <c r="A148" s="547"/>
      <c r="B148" s="547"/>
      <c r="C148" s="547"/>
      <c r="D148" s="547"/>
      <c r="E148" s="547"/>
      <c r="F148" s="547"/>
      <c r="G148" s="547"/>
      <c r="H148" s="547"/>
      <c r="I148" s="547"/>
      <c r="J148" s="547"/>
      <c r="K148" s="547"/>
      <c r="L148" s="547"/>
      <c r="M148" s="547"/>
      <c r="N148" s="547"/>
      <c r="O148" s="547"/>
      <c r="P148" s="547"/>
      <c r="Q148" s="547"/>
      <c r="R148" s="547"/>
      <c r="S148" s="547"/>
      <c r="T148" s="547"/>
      <c r="U148" s="547"/>
    </row>
    <row r="149" spans="1:23" x14ac:dyDescent="0.25">
      <c r="A149" s="547"/>
      <c r="B149" s="547"/>
      <c r="C149" s="547"/>
      <c r="D149" s="547"/>
      <c r="E149" s="547"/>
      <c r="F149" s="547"/>
      <c r="G149" s="547"/>
      <c r="H149" s="547"/>
      <c r="I149" s="547"/>
      <c r="J149" s="547"/>
      <c r="K149" s="547"/>
      <c r="L149" s="547"/>
      <c r="M149" s="547"/>
      <c r="N149" s="547"/>
      <c r="O149" s="547"/>
      <c r="P149" s="547"/>
      <c r="Q149" s="547"/>
      <c r="R149" s="547"/>
      <c r="S149" s="547"/>
      <c r="T149" s="547"/>
      <c r="U149" s="547"/>
    </row>
    <row r="150" spans="1:23" x14ac:dyDescent="0.25">
      <c r="A150" s="547"/>
      <c r="B150" s="547"/>
      <c r="C150" s="547"/>
      <c r="D150" s="547"/>
      <c r="E150" s="547"/>
      <c r="F150" s="547"/>
      <c r="G150" s="547"/>
      <c r="H150" s="547"/>
      <c r="I150" s="547"/>
      <c r="J150" s="547"/>
      <c r="K150" s="547"/>
      <c r="L150" s="547"/>
      <c r="M150" s="547"/>
      <c r="N150" s="547"/>
      <c r="O150" s="547"/>
      <c r="P150" s="547"/>
      <c r="Q150" s="547"/>
      <c r="R150" s="547"/>
      <c r="S150" s="547"/>
      <c r="T150" s="547"/>
      <c r="U150" s="547"/>
    </row>
    <row r="151" spans="1:23" x14ac:dyDescent="0.25">
      <c r="A151" s="547"/>
      <c r="B151" s="547"/>
      <c r="C151" s="547"/>
      <c r="D151" s="547"/>
      <c r="E151" s="547"/>
      <c r="F151" s="547"/>
      <c r="G151" s="547"/>
      <c r="H151" s="547"/>
      <c r="I151" s="547"/>
      <c r="J151" s="547"/>
      <c r="K151" s="547"/>
      <c r="L151" s="547"/>
      <c r="M151" s="547"/>
      <c r="N151" s="547"/>
      <c r="O151" s="547"/>
      <c r="P151" s="547"/>
      <c r="Q151" s="547"/>
      <c r="R151" s="547"/>
      <c r="S151" s="547"/>
      <c r="T151" s="547"/>
      <c r="U151" s="547"/>
    </row>
    <row r="152" spans="1:23" x14ac:dyDescent="0.25">
      <c r="A152" s="547"/>
      <c r="B152" s="547"/>
      <c r="C152" s="547"/>
      <c r="D152" s="547"/>
      <c r="E152" s="547"/>
      <c r="F152" s="547"/>
      <c r="G152" s="547"/>
      <c r="H152" s="547"/>
      <c r="I152" s="547"/>
      <c r="J152" s="547"/>
      <c r="K152" s="547"/>
      <c r="L152" s="547"/>
      <c r="M152" s="547"/>
      <c r="N152" s="547"/>
      <c r="O152" s="547"/>
      <c r="P152" s="547"/>
      <c r="Q152" s="547"/>
      <c r="R152" s="547"/>
      <c r="S152" s="547"/>
      <c r="T152" s="547"/>
      <c r="U152" s="547"/>
    </row>
    <row r="153" spans="1:23" x14ac:dyDescent="0.25">
      <c r="A153" s="547"/>
      <c r="B153" s="547"/>
      <c r="C153" s="547"/>
      <c r="D153" s="547"/>
      <c r="E153" s="547"/>
      <c r="F153" s="547"/>
      <c r="G153" s="547"/>
      <c r="H153" s="547"/>
      <c r="I153" s="547"/>
      <c r="J153" s="547"/>
      <c r="K153" s="547"/>
      <c r="L153" s="547"/>
      <c r="M153" s="547"/>
      <c r="N153" s="547"/>
      <c r="O153" s="547"/>
      <c r="P153" s="547"/>
      <c r="Q153" s="547"/>
      <c r="R153" s="547"/>
      <c r="S153" s="547"/>
      <c r="T153" s="547"/>
      <c r="U153" s="547"/>
    </row>
    <row r="154" spans="1:23" x14ac:dyDescent="0.25">
      <c r="A154" s="547"/>
      <c r="B154" s="547"/>
      <c r="C154" s="547"/>
      <c r="D154" s="547"/>
      <c r="E154" s="547"/>
      <c r="F154" s="547"/>
      <c r="G154" s="547"/>
      <c r="H154" s="547"/>
      <c r="I154" s="547"/>
      <c r="J154" s="547"/>
      <c r="K154" s="547"/>
      <c r="L154" s="547"/>
      <c r="M154" s="547"/>
      <c r="N154" s="547"/>
      <c r="O154" s="547"/>
      <c r="P154" s="547"/>
      <c r="Q154" s="547"/>
      <c r="R154" s="547"/>
      <c r="S154" s="547"/>
      <c r="T154" s="547"/>
      <c r="U154" s="547"/>
    </row>
    <row r="155" spans="1:23" x14ac:dyDescent="0.25">
      <c r="A155" s="547"/>
      <c r="B155" s="547"/>
      <c r="C155" s="547"/>
      <c r="D155" s="547"/>
      <c r="E155" s="547"/>
      <c r="F155" s="547"/>
      <c r="G155" s="547"/>
      <c r="H155" s="547"/>
      <c r="I155" s="547"/>
      <c r="J155" s="547"/>
      <c r="K155" s="547"/>
      <c r="L155" s="547"/>
      <c r="M155" s="547"/>
      <c r="N155" s="547"/>
      <c r="O155" s="547"/>
      <c r="P155" s="547"/>
      <c r="Q155" s="547"/>
      <c r="R155" s="547"/>
      <c r="S155" s="547"/>
      <c r="T155" s="547"/>
      <c r="U155" s="547"/>
    </row>
    <row r="156" spans="1:23" x14ac:dyDescent="0.25">
      <c r="A156" s="547"/>
      <c r="B156" s="547"/>
      <c r="C156" s="547"/>
      <c r="D156" s="547"/>
      <c r="E156" s="547"/>
      <c r="F156" s="547"/>
      <c r="G156" s="547"/>
      <c r="H156" s="547"/>
      <c r="I156" s="547"/>
      <c r="J156" s="547"/>
      <c r="K156" s="547"/>
      <c r="L156" s="547"/>
      <c r="M156" s="547"/>
      <c r="N156" s="547"/>
      <c r="O156" s="547"/>
      <c r="P156" s="547"/>
      <c r="Q156" s="547"/>
      <c r="R156" s="547"/>
      <c r="S156" s="547"/>
      <c r="T156" s="547"/>
      <c r="U156" s="547"/>
    </row>
    <row r="157" spans="1:23" x14ac:dyDescent="0.25">
      <c r="A157" s="547"/>
      <c r="B157" s="547"/>
      <c r="C157" s="547"/>
      <c r="D157" s="547"/>
      <c r="E157" s="547"/>
      <c r="F157" s="547"/>
      <c r="G157" s="547"/>
      <c r="H157" s="547"/>
      <c r="I157" s="547"/>
      <c r="J157" s="547"/>
      <c r="K157" s="547"/>
      <c r="L157" s="547"/>
      <c r="M157" s="547"/>
      <c r="N157" s="547"/>
      <c r="O157" s="547"/>
      <c r="P157" s="547"/>
      <c r="Q157" s="547"/>
      <c r="R157" s="547"/>
      <c r="S157" s="547"/>
      <c r="T157" s="547"/>
      <c r="U157" s="547"/>
    </row>
    <row r="158" spans="1:23" x14ac:dyDescent="0.25">
      <c r="A158" s="547"/>
      <c r="B158" s="547"/>
      <c r="C158" s="547"/>
      <c r="D158" s="547"/>
      <c r="E158" s="547"/>
      <c r="F158" s="547"/>
      <c r="G158" s="547"/>
      <c r="H158" s="547"/>
      <c r="I158" s="547"/>
      <c r="J158" s="547"/>
      <c r="K158" s="547"/>
      <c r="L158" s="547"/>
      <c r="M158" s="547"/>
      <c r="N158" s="547"/>
      <c r="O158" s="547"/>
      <c r="P158" s="547"/>
      <c r="Q158" s="547"/>
      <c r="R158" s="547"/>
      <c r="S158" s="547"/>
      <c r="T158" s="547"/>
      <c r="U158" s="547"/>
    </row>
  </sheetData>
  <mergeCells count="62">
    <mergeCell ref="A6:U10"/>
    <mergeCell ref="W10:W12"/>
    <mergeCell ref="A12:C12"/>
    <mergeCell ref="S12:U12"/>
    <mergeCell ref="A13:C13"/>
    <mergeCell ref="W13:W14"/>
    <mergeCell ref="A14:C14"/>
    <mergeCell ref="S14:U14"/>
    <mergeCell ref="W17:W32"/>
    <mergeCell ref="W36:W38"/>
    <mergeCell ref="A51:A52"/>
    <mergeCell ref="B51:E52"/>
    <mergeCell ref="N51:N52"/>
    <mergeCell ref="O51:O52"/>
    <mergeCell ref="P51:P52"/>
    <mergeCell ref="Q51:R51"/>
    <mergeCell ref="S51:S52"/>
    <mergeCell ref="T51:T52"/>
    <mergeCell ref="U51:U52"/>
    <mergeCell ref="W51:W52"/>
    <mergeCell ref="W58:W62"/>
    <mergeCell ref="N64:Q64"/>
    <mergeCell ref="R64:S64"/>
    <mergeCell ref="N67:Q67"/>
    <mergeCell ref="R67:S67"/>
    <mergeCell ref="N65:Q65"/>
    <mergeCell ref="R65:S65"/>
    <mergeCell ref="W65:W68"/>
    <mergeCell ref="N66:Q66"/>
    <mergeCell ref="R66:S66"/>
    <mergeCell ref="N68:Q68"/>
    <mergeCell ref="R68:S68"/>
    <mergeCell ref="N69:Q69"/>
    <mergeCell ref="R69:S69"/>
    <mergeCell ref="W95:W103"/>
    <mergeCell ref="N70:Q70"/>
    <mergeCell ref="R70:S70"/>
    <mergeCell ref="N71:Q71"/>
    <mergeCell ref="R71:S71"/>
    <mergeCell ref="N72:Q72"/>
    <mergeCell ref="R72:S72"/>
    <mergeCell ref="W73:W74"/>
    <mergeCell ref="B80:E80"/>
    <mergeCell ref="W80:W81"/>
    <mergeCell ref="W82:W84"/>
    <mergeCell ref="W86:W88"/>
    <mergeCell ref="W110:W116"/>
    <mergeCell ref="S127:U128"/>
    <mergeCell ref="A130:D130"/>
    <mergeCell ref="A132:B132"/>
    <mergeCell ref="A143:C143"/>
    <mergeCell ref="S106:S107"/>
    <mergeCell ref="T106:T107"/>
    <mergeCell ref="U106:U107"/>
    <mergeCell ref="A121:B121"/>
    <mergeCell ref="O121:U122"/>
    <mergeCell ref="A106:A107"/>
    <mergeCell ref="B106:E107"/>
    <mergeCell ref="N106:N107"/>
    <mergeCell ref="O106:O107"/>
    <mergeCell ref="P106:Q106"/>
    <mergeCell ref="R106:R107"/>
  </mergeCells>
  <dataValidations count="3">
    <dataValidation operator="equal" allowBlank="1" showErrorMessage="1" errorTitle="Falsche Eingabe" error="Bitte nur die Nummer (&gt;0) des Workpackages eingeben!" sqref="A4">
      <formula1>0</formula1>
      <formula2>0</formula2>
    </dataValidation>
    <dataValidation type="list" allowBlank="1" showInputMessage="1" showErrorMessage="1" sqref="S14">
      <formula1>$BW$14:$BW$16</formula1>
    </dataValidation>
    <dataValidation type="list" allowBlank="1" showInputMessage="1" showErrorMessage="1" sqref="S12">
      <formula1>$BV$18:$BV$31</formula1>
    </dataValidation>
  </dataValidations>
  <hyperlinks>
    <hyperlink ref="W7" r:id="rId1"/>
    <hyperlink ref="W8" r:id="rId2"/>
  </hyperlinks>
  <pageMargins left="0.70866141732283472" right="0.70866141732283472" top="0.78740157480314965" bottom="0.78740157480314965" header="0.31496062992125984" footer="0.31496062992125984"/>
  <pageSetup paperSize="8" scale="63" fitToHeight="0" orientation="landscape" r:id="rId3"/>
  <headerFooter>
    <oddHeader>&amp;RFFG-Kostenplan
&amp;D</oddHeader>
    <oddFooter>&amp;L&amp;F&amp;A&amp;RSeite &amp;P von &amp;N</oddFooter>
  </headerFooter>
  <rowBreaks count="2" manualBreakCount="2">
    <brk id="47" max="22" man="1"/>
    <brk id="9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tabColor indexed="10"/>
  </sheetPr>
  <dimension ref="A1:J39"/>
  <sheetViews>
    <sheetView view="pageBreakPreview" topLeftCell="A10" zoomScale="85" zoomScaleNormal="100" zoomScaleSheetLayoutView="85" workbookViewId="0">
      <selection activeCell="J28" sqref="J28"/>
    </sheetView>
  </sheetViews>
  <sheetFormatPr baseColWidth="10" defaultRowHeight="12.75" x14ac:dyDescent="0.2"/>
  <cols>
    <col min="2" max="2" width="61" customWidth="1"/>
    <col min="3" max="3" width="18" customWidth="1"/>
    <col min="5" max="5" width="14" bestFit="1" customWidth="1"/>
    <col min="7" max="7" width="11.5703125" bestFit="1" customWidth="1"/>
  </cols>
  <sheetData>
    <row r="1" spans="1:10" x14ac:dyDescent="0.2">
      <c r="A1" s="125" t="s">
        <v>139</v>
      </c>
      <c r="B1" s="223"/>
      <c r="C1" s="224"/>
      <c r="D1" s="225" t="s">
        <v>140</v>
      </c>
      <c r="E1" s="398"/>
      <c r="F1" s="248"/>
      <c r="G1" s="399" t="str">
        <f>'I. Cover'!C22</f>
        <v>&gt; FFG-Projektnummer (lt. Förderungsvertrag)&lt;</v>
      </c>
      <c r="I1" s="5"/>
      <c r="J1" s="140"/>
    </row>
    <row r="2" spans="1:10" x14ac:dyDescent="0.2">
      <c r="A2" s="1"/>
      <c r="B2" s="198"/>
      <c r="F2" s="748"/>
      <c r="G2" s="748"/>
      <c r="H2" s="748"/>
      <c r="I2" s="748"/>
      <c r="J2" s="118"/>
    </row>
    <row r="3" spans="1:10" ht="15" x14ac:dyDescent="0.25">
      <c r="A3" s="7" t="s">
        <v>169</v>
      </c>
    </row>
    <row r="4" spans="1:10" ht="15" x14ac:dyDescent="0.25">
      <c r="A4" s="7"/>
    </row>
    <row r="5" spans="1:10" s="2" customFormat="1" ht="15.75" thickBot="1" x14ac:dyDescent="0.3">
      <c r="A5" s="7" t="s">
        <v>170</v>
      </c>
    </row>
    <row r="6" spans="1:10" s="2" customFormat="1" ht="25.5" x14ac:dyDescent="0.2">
      <c r="A6" s="170" t="s">
        <v>4</v>
      </c>
      <c r="B6" s="855" t="s">
        <v>52</v>
      </c>
      <c r="C6" s="853" t="s">
        <v>59</v>
      </c>
    </row>
    <row r="7" spans="1:10" ht="13.5" thickBot="1" x14ac:dyDescent="0.25">
      <c r="A7" s="173" t="s">
        <v>79</v>
      </c>
      <c r="B7" s="856"/>
      <c r="C7" s="854"/>
    </row>
    <row r="8" spans="1:10" x14ac:dyDescent="0.2">
      <c r="A8" s="56"/>
      <c r="B8" s="100"/>
      <c r="C8" s="101"/>
    </row>
    <row r="9" spans="1:10" x14ac:dyDescent="0.2">
      <c r="A9" s="57"/>
      <c r="B9" s="103"/>
      <c r="C9" s="104"/>
    </row>
    <row r="10" spans="1:10" x14ac:dyDescent="0.2">
      <c r="A10" s="57"/>
      <c r="B10" s="103"/>
      <c r="C10" s="104"/>
    </row>
    <row r="11" spans="1:10" x14ac:dyDescent="0.2">
      <c r="A11" s="57"/>
      <c r="B11" s="103"/>
      <c r="C11" s="104"/>
    </row>
    <row r="12" spans="1:10" x14ac:dyDescent="0.2">
      <c r="A12" s="57"/>
      <c r="B12" s="103"/>
      <c r="C12" s="104"/>
    </row>
    <row r="13" spans="1:10" x14ac:dyDescent="0.2">
      <c r="A13" s="57"/>
      <c r="B13" s="103"/>
      <c r="C13" s="104"/>
    </row>
    <row r="14" spans="1:10" x14ac:dyDescent="0.2">
      <c r="A14" s="57"/>
      <c r="B14" s="103"/>
      <c r="C14" s="104"/>
    </row>
    <row r="15" spans="1:10" x14ac:dyDescent="0.2">
      <c r="A15" s="57"/>
      <c r="B15" s="103"/>
      <c r="C15" s="104"/>
    </row>
    <row r="16" spans="1:10" x14ac:dyDescent="0.2">
      <c r="A16" s="57"/>
      <c r="B16" s="103"/>
      <c r="C16" s="104"/>
    </row>
    <row r="17" spans="1:3" x14ac:dyDescent="0.2">
      <c r="A17" s="57"/>
      <c r="B17" s="103"/>
      <c r="C17" s="104"/>
    </row>
    <row r="18" spans="1:3" x14ac:dyDescent="0.2">
      <c r="A18" s="57"/>
      <c r="B18" s="103"/>
      <c r="C18" s="104"/>
    </row>
    <row r="19" spans="1:3" ht="13.5" thickBot="1" x14ac:dyDescent="0.25">
      <c r="A19" s="56"/>
      <c r="B19" s="100"/>
      <c r="C19" s="99"/>
    </row>
    <row r="20" spans="1:3" ht="13.5" thickBot="1" x14ac:dyDescent="0.25">
      <c r="A20" s="315" t="s">
        <v>3</v>
      </c>
      <c r="B20" s="316"/>
      <c r="C20" s="317">
        <f>SUM(C8:C19)</f>
        <v>0</v>
      </c>
    </row>
    <row r="22" spans="1:3" ht="15.75" thickBot="1" x14ac:dyDescent="0.3">
      <c r="A22" s="7" t="s">
        <v>269</v>
      </c>
    </row>
    <row r="23" spans="1:3" ht="25.5" x14ac:dyDescent="0.2">
      <c r="A23" s="170" t="s">
        <v>4</v>
      </c>
      <c r="B23" s="855" t="s">
        <v>52</v>
      </c>
      <c r="C23" s="853" t="s">
        <v>59</v>
      </c>
    </row>
    <row r="24" spans="1:3" ht="13.5" thickBot="1" x14ac:dyDescent="0.25">
      <c r="A24" s="173" t="s">
        <v>79</v>
      </c>
      <c r="B24" s="856"/>
      <c r="C24" s="854"/>
    </row>
    <row r="25" spans="1:3" x14ac:dyDescent="0.2">
      <c r="A25" s="56"/>
      <c r="B25" s="100"/>
      <c r="C25" s="101"/>
    </row>
    <row r="26" spans="1:3" x14ac:dyDescent="0.2">
      <c r="A26" s="57"/>
      <c r="B26" s="103"/>
      <c r="C26" s="104"/>
    </row>
    <row r="27" spans="1:3" x14ac:dyDescent="0.2">
      <c r="A27" s="57"/>
      <c r="B27" s="103"/>
      <c r="C27" s="104"/>
    </row>
    <row r="28" spans="1:3" x14ac:dyDescent="0.2">
      <c r="A28" s="57"/>
      <c r="B28" s="103"/>
      <c r="C28" s="104"/>
    </row>
    <row r="29" spans="1:3" x14ac:dyDescent="0.2">
      <c r="A29" s="57"/>
      <c r="B29" s="103"/>
      <c r="C29" s="104"/>
    </row>
    <row r="30" spans="1:3" x14ac:dyDescent="0.2">
      <c r="A30" s="57"/>
      <c r="B30" s="103"/>
      <c r="C30" s="104"/>
    </row>
    <row r="31" spans="1:3" x14ac:dyDescent="0.2">
      <c r="A31" s="57"/>
      <c r="B31" s="103"/>
      <c r="C31" s="104"/>
    </row>
    <row r="32" spans="1:3" x14ac:dyDescent="0.2">
      <c r="A32" s="57"/>
      <c r="B32" s="103"/>
      <c r="C32" s="104"/>
    </row>
    <row r="33" spans="1:3" x14ac:dyDescent="0.2">
      <c r="A33" s="57"/>
      <c r="B33" s="103"/>
      <c r="C33" s="104"/>
    </row>
    <row r="34" spans="1:3" x14ac:dyDescent="0.2">
      <c r="A34" s="57"/>
      <c r="B34" s="103"/>
      <c r="C34" s="104"/>
    </row>
    <row r="35" spans="1:3" x14ac:dyDescent="0.2">
      <c r="A35" s="57"/>
      <c r="B35" s="103"/>
      <c r="C35" s="104"/>
    </row>
    <row r="36" spans="1:3" ht="13.5" thickBot="1" x14ac:dyDescent="0.25">
      <c r="A36" s="56"/>
      <c r="B36" s="100"/>
      <c r="C36" s="99"/>
    </row>
    <row r="37" spans="1:3" ht="13.5" thickBot="1" x14ac:dyDescent="0.25">
      <c r="A37" s="315" t="s">
        <v>3</v>
      </c>
      <c r="B37" s="316"/>
      <c r="C37" s="317">
        <f>SUM(C25:C36)</f>
        <v>0</v>
      </c>
    </row>
    <row r="38" spans="1:3" ht="13.5" thickBot="1" x14ac:dyDescent="0.25"/>
    <row r="39" spans="1:3" ht="13.5" thickBot="1" x14ac:dyDescent="0.25">
      <c r="A39" s="318" t="s">
        <v>80</v>
      </c>
      <c r="B39" s="319"/>
      <c r="C39" s="314">
        <f>C20+C37</f>
        <v>0</v>
      </c>
    </row>
  </sheetData>
  <mergeCells count="5">
    <mergeCell ref="F2:I2"/>
    <mergeCell ref="C23:C24"/>
    <mergeCell ref="C6:C7"/>
    <mergeCell ref="B6:B7"/>
    <mergeCell ref="B23:B24"/>
  </mergeCells>
  <phoneticPr fontId="3" type="noConversion"/>
  <pageMargins left="0.24" right="0.25" top="0.28000000000000003" bottom="0.21" header="0.28000000000000003" footer="0.23"/>
  <pageSetup paperSize="9" scale="95" orientation="landscape" r:id="rId1"/>
  <headerFooter alignWithMargins="0">
    <oddFooter>&amp;A&amp;RSeite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21</vt:i4>
      </vt:variant>
    </vt:vector>
  </HeadingPairs>
  <TitlesOfParts>
    <vt:vector size="34" baseType="lpstr">
      <vt:lpstr>I. Cover</vt:lpstr>
      <vt:lpstr>AUSFÜLLHILFE</vt:lpstr>
      <vt:lpstr>Checkliste</vt:lpstr>
      <vt:lpstr>ZENTRUMSPLAN</vt:lpstr>
      <vt:lpstr>BUDGET</vt:lpstr>
      <vt:lpstr>II. IST_GESAMT</vt:lpstr>
      <vt:lpstr>III. Kosten_Finanzierung_Jahr</vt:lpstr>
      <vt:lpstr>1. Kosten_pro_Partner</vt:lpstr>
      <vt:lpstr>2. Sachkosten_Zentrum</vt:lpstr>
      <vt:lpstr>3. Afa_Invest_Zentrum</vt:lpstr>
      <vt:lpstr>4. Sonst_Kosten_Erträge_Zentrum</vt:lpstr>
      <vt:lpstr>5. WP_kumuliert</vt:lpstr>
      <vt:lpstr>6. UP_kumuliert</vt:lpstr>
      <vt:lpstr>'1. Kosten_pro_Partner'!Druckbereich</vt:lpstr>
      <vt:lpstr>'2. Sachkosten_Zentrum'!Druckbereich</vt:lpstr>
      <vt:lpstr>'3. Afa_Invest_Zentrum'!Druckbereich</vt:lpstr>
      <vt:lpstr>'4. Sonst_Kosten_Erträge_Zentrum'!Druckbereich</vt:lpstr>
      <vt:lpstr>'5. WP_kumuliert'!Druckbereich</vt:lpstr>
      <vt:lpstr>'6. UP_kumuliert'!Druckbereich</vt:lpstr>
      <vt:lpstr>BUDGET!Druckbereich</vt:lpstr>
      <vt:lpstr>Checkliste!Druckbereich</vt:lpstr>
      <vt:lpstr>'I. Cover'!Druckbereich</vt:lpstr>
      <vt:lpstr>'II. IST_GESAMT'!Druckbereich</vt:lpstr>
      <vt:lpstr>'III. Kosten_Finanzierung_Jahr'!Druckbereich</vt:lpstr>
      <vt:lpstr>ZENTRUMSPLAN!Druckbereich</vt:lpstr>
      <vt:lpstr>'2. Sachkosten_Zentrum'!Drucktitel</vt:lpstr>
      <vt:lpstr>'3. Afa_Invest_Zentrum'!Drucktitel</vt:lpstr>
      <vt:lpstr>'4. Sonst_Kosten_Erträge_Zentrum'!Drucktitel</vt:lpstr>
      <vt:lpstr>'5. WP_kumuliert'!Drucktitel</vt:lpstr>
      <vt:lpstr>'6. UP_kumuliert'!Drucktitel</vt:lpstr>
      <vt:lpstr>BUDGET!Drucktitel</vt:lpstr>
      <vt:lpstr>'II. IST_GESAMT'!Drucktitel</vt:lpstr>
      <vt:lpstr>'III. Kosten_Finanzierung_Jahr'!Drucktitel</vt:lpstr>
      <vt:lpstr>ZENTRUMSPLAN!Drucktitel</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dc:creator>
  <cp:lastModifiedBy>Martina Amon</cp:lastModifiedBy>
  <cp:lastPrinted>2016-09-21T14:18:57Z</cp:lastPrinted>
  <dcterms:created xsi:type="dcterms:W3CDTF">2007-07-19T12:41:01Z</dcterms:created>
  <dcterms:modified xsi:type="dcterms:W3CDTF">2016-09-22T14:08:03Z</dcterms:modified>
</cp:coreProperties>
</file>