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10800" tabRatio="900"/>
  </bookViews>
  <sheets>
    <sheet name="I. Cover" sheetId="22" r:id="rId1"/>
    <sheet name="II. Application_K1_4Y" sheetId="23" r:id="rId2"/>
    <sheet name="a. Use of R&amp;D infrastructure" sheetId="24" r:id="rId3"/>
    <sheet name="b. Contrib. Scientific Partners" sheetId="25" r:id="rId4"/>
    <sheet name="c. Contrib. Company Partners" sheetId="26" r:id="rId5"/>
  </sheets>
  <externalReferences>
    <externalReference r:id="rId6"/>
  </externalReferences>
  <definedNames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 localSheetId="2">'a. Use of R&amp;D infrastructure'!$G$1:$R$17</definedName>
    <definedName name="Anl_Sp_einfach">#REF!</definedName>
    <definedName name="Anl_Sp_erweitert" localSheetId="2">'a. Use of R&amp;D infrastructure'!$A$1:$F$17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2">'a. Use of R&amp;D infrastructure'!$A$1:$F$17</definedName>
    <definedName name="_xlnm.Print_Area" localSheetId="3">'b. Contrib. Scientific Partners'!$A$1:$K$19</definedName>
    <definedName name="_xlnm.Print_Area" localSheetId="4">'c. Contrib. Company Partners'!$A$1:$K$22</definedName>
    <definedName name="_xlnm.Print_Area" localSheetId="0">'I. Cover'!$A$1:$K$40</definedName>
    <definedName name="_xlnm.Print_Area" localSheetId="1">'II. Application_K1_4Y'!$A$1:$I$61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I59" i="23" l="1"/>
  <c r="J18" i="25" l="1"/>
  <c r="H18" i="25"/>
  <c r="F18" i="25"/>
  <c r="D18" i="25"/>
  <c r="C56" i="23" l="1"/>
  <c r="C53" i="23"/>
  <c r="I17" i="25"/>
  <c r="H17" i="25"/>
  <c r="G17" i="25"/>
  <c r="F17" i="25"/>
  <c r="E17" i="25"/>
  <c r="D17" i="25"/>
  <c r="H13" i="23"/>
  <c r="C12" i="23"/>
  <c r="H11" i="23"/>
  <c r="G21" i="23"/>
  <c r="F12" i="23"/>
  <c r="E12" i="23"/>
  <c r="D12" i="23"/>
  <c r="K16" i="26"/>
  <c r="K15" i="26"/>
  <c r="K14" i="26"/>
  <c r="K13" i="26"/>
  <c r="K12" i="26"/>
  <c r="K11" i="26"/>
  <c r="K10" i="26"/>
  <c r="K9" i="26"/>
  <c r="K8" i="26"/>
  <c r="K7" i="26"/>
  <c r="K6" i="26"/>
  <c r="J16" i="26"/>
  <c r="J15" i="26"/>
  <c r="J14" i="26"/>
  <c r="J13" i="26"/>
  <c r="J12" i="26"/>
  <c r="J11" i="26"/>
  <c r="J10" i="26"/>
  <c r="J9" i="26"/>
  <c r="J8" i="26"/>
  <c r="J7" i="26"/>
  <c r="J6" i="26"/>
  <c r="K16" i="25"/>
  <c r="K15" i="25"/>
  <c r="K14" i="25"/>
  <c r="K13" i="25"/>
  <c r="K12" i="25"/>
  <c r="K11" i="25"/>
  <c r="K10" i="25"/>
  <c r="K9" i="25"/>
  <c r="K8" i="25"/>
  <c r="K7" i="25"/>
  <c r="K6" i="25"/>
  <c r="J7" i="25"/>
  <c r="J8" i="25"/>
  <c r="J9" i="25"/>
  <c r="J10" i="25"/>
  <c r="J11" i="25"/>
  <c r="J12" i="25"/>
  <c r="J13" i="25"/>
  <c r="J14" i="25"/>
  <c r="J15" i="25"/>
  <c r="J16" i="25"/>
  <c r="J6" i="25"/>
  <c r="F15" i="24"/>
  <c r="F14" i="24"/>
  <c r="F13" i="24"/>
  <c r="F12" i="24"/>
  <c r="F11" i="24"/>
  <c r="F10" i="24"/>
  <c r="F9" i="24"/>
  <c r="H14" i="23"/>
  <c r="H20" i="23"/>
  <c r="H19" i="23"/>
  <c r="H17" i="23"/>
  <c r="H16" i="23"/>
  <c r="H10" i="23"/>
  <c r="H9" i="23"/>
  <c r="H7" i="23"/>
  <c r="D56" i="23"/>
  <c r="D17" i="26"/>
  <c r="E17" i="26"/>
  <c r="D18" i="26"/>
  <c r="E56" i="23"/>
  <c r="F56" i="23"/>
  <c r="B17" i="26"/>
  <c r="C17" i="26"/>
  <c r="F17" i="26"/>
  <c r="G17" i="26"/>
  <c r="F18" i="26"/>
  <c r="H17" i="26"/>
  <c r="I17" i="26"/>
  <c r="B17" i="25"/>
  <c r="C17" i="25"/>
  <c r="D53" i="23"/>
  <c r="E53" i="23"/>
  <c r="F19" i="25"/>
  <c r="F53" i="23"/>
  <c r="H30" i="23"/>
  <c r="H29" i="23"/>
  <c r="H28" i="23"/>
  <c r="H27" i="23"/>
  <c r="H26" i="23"/>
  <c r="C42" i="23"/>
  <c r="C52" i="23"/>
  <c r="D42" i="23"/>
  <c r="D52" i="23"/>
  <c r="E42" i="23"/>
  <c r="E52" i="23"/>
  <c r="F42" i="23"/>
  <c r="F52" i="23"/>
  <c r="H41" i="23"/>
  <c r="C8" i="23"/>
  <c r="D8" i="23"/>
  <c r="E8" i="23"/>
  <c r="F8" i="23"/>
  <c r="C15" i="23"/>
  <c r="D15" i="23"/>
  <c r="E15" i="23"/>
  <c r="F15" i="23"/>
  <c r="C18" i="23"/>
  <c r="D18" i="23"/>
  <c r="E18" i="23"/>
  <c r="F18" i="23"/>
  <c r="K1" i="26"/>
  <c r="F1" i="23"/>
  <c r="K1" i="25"/>
  <c r="C16" i="24"/>
  <c r="C17" i="24" s="1"/>
  <c r="D16" i="24"/>
  <c r="D17" i="24"/>
  <c r="E16" i="24"/>
  <c r="E17" i="24" s="1"/>
  <c r="B16" i="24"/>
  <c r="B17" i="24"/>
  <c r="F1" i="24"/>
  <c r="C31" i="23"/>
  <c r="D31" i="23"/>
  <c r="E31" i="23"/>
  <c r="F31" i="23"/>
  <c r="H43" i="23"/>
  <c r="H44" i="23"/>
  <c r="H45" i="23"/>
  <c r="H46" i="23"/>
  <c r="H47" i="23"/>
  <c r="H48" i="23"/>
  <c r="H49" i="23"/>
  <c r="H50" i="23"/>
  <c r="H51" i="23"/>
  <c r="H54" i="23"/>
  <c r="H55" i="23"/>
  <c r="H57" i="23"/>
  <c r="H58" i="23"/>
  <c r="H56" i="23"/>
  <c r="H18" i="26"/>
  <c r="H19" i="26"/>
  <c r="B18" i="26"/>
  <c r="B19" i="26"/>
  <c r="J17" i="26"/>
  <c r="J17" i="25"/>
  <c r="K17" i="25"/>
  <c r="B18" i="25"/>
  <c r="B19" i="25"/>
  <c r="H8" i="23"/>
  <c r="H12" i="23"/>
  <c r="F19" i="26"/>
  <c r="D59" i="23"/>
  <c r="H19" i="25"/>
  <c r="C59" i="23"/>
  <c r="H31" i="23"/>
  <c r="I26" i="23"/>
  <c r="D19" i="26"/>
  <c r="K17" i="26"/>
  <c r="H42" i="23"/>
  <c r="H52" i="23"/>
  <c r="D19" i="25"/>
  <c r="H18" i="23"/>
  <c r="F59" i="23"/>
  <c r="H53" i="23"/>
  <c r="C21" i="23"/>
  <c r="C33" i="23"/>
  <c r="E59" i="23"/>
  <c r="H15" i="23"/>
  <c r="F21" i="23"/>
  <c r="F33" i="23"/>
  <c r="E21" i="23"/>
  <c r="E33" i="23"/>
  <c r="D21" i="23"/>
  <c r="K21" i="26"/>
  <c r="L21" i="26"/>
  <c r="I28" i="23"/>
  <c r="I30" i="23"/>
  <c r="I27" i="23"/>
  <c r="I31" i="23"/>
  <c r="I29" i="23"/>
  <c r="J19" i="25"/>
  <c r="H21" i="23"/>
  <c r="I14" i="23"/>
  <c r="D61" i="23"/>
  <c r="H59" i="23"/>
  <c r="I53" i="23"/>
  <c r="J53" i="23"/>
  <c r="J18" i="26"/>
  <c r="J19" i="26"/>
  <c r="C61" i="23"/>
  <c r="D33" i="23"/>
  <c r="F61" i="23"/>
  <c r="E61" i="23"/>
  <c r="H33" i="23"/>
  <c r="I18" i="23"/>
  <c r="I9" i="23"/>
  <c r="I15" i="23"/>
  <c r="I8" i="23"/>
  <c r="I7" i="23"/>
  <c r="I21" i="23"/>
  <c r="I19" i="23"/>
  <c r="I17" i="23"/>
  <c r="I10" i="23"/>
  <c r="I12" i="23"/>
  <c r="I16" i="23"/>
  <c r="I11" i="23"/>
  <c r="I20" i="23"/>
  <c r="I13" i="23"/>
  <c r="I41" i="23"/>
  <c r="I56" i="23"/>
  <c r="I42" i="23"/>
  <c r="H61" i="23"/>
  <c r="I52" i="23"/>
  <c r="J52" i="23"/>
  <c r="F16" i="24" l="1"/>
  <c r="F17" i="24" s="1"/>
</calcChain>
</file>

<file path=xl/comments1.xml><?xml version="1.0" encoding="utf-8"?>
<comments xmlns="http://schemas.openxmlformats.org/spreadsheetml/2006/main">
  <authors>
    <author>DAM</author>
  </authors>
  <commentList>
    <comment ref="I39" authorId="0">
      <text>
        <r>
          <rPr>
            <sz val="8"/>
            <color indexed="81"/>
            <rFont val="Tahoma"/>
            <family val="2"/>
          </rPr>
          <t xml:space="preserve">Anzeige - 2 Dezimalstellen
</t>
        </r>
      </text>
    </comment>
  </commentList>
</comments>
</file>

<file path=xl/sharedStrings.xml><?xml version="1.0" encoding="utf-8"?>
<sst xmlns="http://schemas.openxmlformats.org/spreadsheetml/2006/main" count="212" uniqueCount="122">
  <si>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</si>
  <si>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</si>
  <si>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</si>
  <si>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</si>
  <si>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</si>
  <si>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</si>
  <si>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</si>
  <si>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</si>
  <si>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</si>
  <si>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</si>
  <si>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</si>
  <si>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6)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</si>
  <si>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</si>
  <si>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</si>
  <si>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</si>
  <si>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</si>
  <si>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</si>
  <si>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</si>
  <si>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</si>
  <si>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</si>
  <si>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</si>
  <si>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</si>
  <si>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</si>
  <si>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</si>
  <si>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</si>
  <si>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</si>
  <si>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eCall-Application Number:</t>
  </si>
  <si>
    <t>&gt;eCall-Application Number&lt;</t>
  </si>
  <si>
    <t>Applicant:</t>
  </si>
  <si>
    <t>&gt;Leader of consortium&lt;</t>
  </si>
  <si>
    <t>Authorised signatory:</t>
  </si>
  <si>
    <t>&gt;Name&lt;</t>
  </si>
  <si>
    <t>Duration (First funding period):</t>
  </si>
  <si>
    <t>from:</t>
  </si>
  <si>
    <t>DD.MM.YYYY</t>
  </si>
  <si>
    <t>to:</t>
  </si>
  <si>
    <t>&gt;EUR&lt;</t>
  </si>
  <si>
    <t>Federal Funding applied:</t>
  </si>
  <si>
    <t>Provincial Funding applied:</t>
  </si>
  <si>
    <t>1) Total Costs - First funding period</t>
  </si>
  <si>
    <t>Costs - total</t>
  </si>
  <si>
    <t>Year 1</t>
  </si>
  <si>
    <t>Year 2</t>
  </si>
  <si>
    <t>Year 3</t>
  </si>
  <si>
    <t>Year 4</t>
  </si>
  <si>
    <t>Total Costs</t>
  </si>
  <si>
    <t>YYYY</t>
  </si>
  <si>
    <t>Personnel Costs (Centre)</t>
  </si>
  <si>
    <t>Material Costs (Centre)</t>
  </si>
  <si>
    <t>Material costs</t>
  </si>
  <si>
    <t xml:space="preserve">Third party services (excl. SP+CP) </t>
  </si>
  <si>
    <t>Scientific Partners - Costs</t>
  </si>
  <si>
    <t xml:space="preserve">Personnel costs </t>
  </si>
  <si>
    <t>Company Partners - In-Kind-Costs</t>
  </si>
  <si>
    <t>Personnel costs</t>
  </si>
  <si>
    <t>Use of R&amp;D infrastructure (Centre)</t>
  </si>
  <si>
    <t>Costs per Area</t>
  </si>
  <si>
    <t>Area</t>
  </si>
  <si>
    <t>Total</t>
  </si>
  <si>
    <t>Costs = Costs per Area (Check sum)</t>
  </si>
  <si>
    <t xml:space="preserve">2) Financing - First funding period 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</si>
  <si>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</si>
  <si>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</si>
  <si>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</si>
  <si>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</si>
  <si>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</si>
  <si>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</si>
  <si>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</si>
  <si>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</si>
  <si>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</si>
  <si>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</si>
  <si>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</si>
  <si>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</si>
  <si>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</si>
  <si>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</si>
  <si>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</si>
  <si>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Costs = Financing (check sum)</t>
  </si>
  <si>
    <t>YYYY/YYYY</t>
  </si>
  <si>
    <t>YYYY-YYYY</t>
  </si>
  <si>
    <t>Scientific Partner</t>
  </si>
  <si>
    <t>Company Partner</t>
  </si>
  <si>
    <t>Funding</t>
  </si>
  <si>
    <t>Total Company Partners</t>
  </si>
  <si>
    <t>In-Kind-Quota</t>
  </si>
  <si>
    <t>a. Use of R&amp;D infrastructure</t>
  </si>
  <si>
    <t xml:space="preserve"> - residual book value at the end of the funding periode</t>
  </si>
  <si>
    <t>Use of R&amp;D infrastructure</t>
  </si>
  <si>
    <t>&gt;Short Titel (max. 20 characters)&lt;</t>
  </si>
  <si>
    <t xml:space="preserve">Total Company Partners per year </t>
  </si>
  <si>
    <t>b.Contribution per Scientific Partners</t>
  </si>
  <si>
    <t>Total Scientific Partners</t>
  </si>
  <si>
    <t xml:space="preserve">Total Scientific Partners per year </t>
  </si>
  <si>
    <t>c. Contribution per Company Partners</t>
  </si>
  <si>
    <t>Total Costs %</t>
  </si>
  <si>
    <t>II. Application K1_4Y</t>
  </si>
  <si>
    <t>4 Years</t>
  </si>
  <si>
    <t>Total public funding</t>
  </si>
  <si>
    <t>Total 
Financing</t>
  </si>
  <si>
    <t>4a) other direct costs</t>
  </si>
  <si>
    <t>4b) other income (-)</t>
  </si>
  <si>
    <t>5a)</t>
  </si>
  <si>
    <t>5b)</t>
  </si>
  <si>
    <t>6a)</t>
  </si>
  <si>
    <t>6b)</t>
  </si>
  <si>
    <t>costs per
Area %</t>
  </si>
  <si>
    <t>Other direct costs / income (centre)</t>
  </si>
  <si>
    <t>Cost Plan 1 FP (first funding Period)</t>
  </si>
  <si>
    <t>Date:</t>
  </si>
  <si>
    <t>Signature of Applicant (Leader of consortium):</t>
  </si>
  <si>
    <t xml:space="preserve">Authorised signatory   </t>
  </si>
  <si>
    <t>Total Costs applied:</t>
  </si>
  <si>
    <t xml:space="preserve"> + official stamp</t>
  </si>
  <si>
    <t xml:space="preserve">   </t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</si>
  <si>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claiming the yearly allowance for depreciation or</t>
    </r>
  </si>
  <si>
    <t>Choose one of the two reporting methods for the planned investments of the Centre (use of R&amp;D infrastructure):</t>
  </si>
  <si>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reporting the full costs of acquisition in the year of acquisition and correcting the eligible costs by the residual .</t>
    </r>
  </si>
  <si>
    <t>book value in the final year.</t>
  </si>
  <si>
    <t xml:space="preserve">Other direct costs </t>
  </si>
  <si>
    <t>SP - In-Kind-Contributions (personell  and other direct costs)</t>
  </si>
  <si>
    <t>CP - In-Kind-Contributions (personell and other direct costs)</t>
  </si>
  <si>
    <t>K1 Application 4th Call</t>
  </si>
  <si>
    <t>Version 1.0 – 01.06.2015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</si>
</sst>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-\ #,##0.00"/>
    <numFmt numFmtId="165" formatCode="#,##0.00\ ;\-\ #,##0.00\ "/>
    <numFmt numFmtId="166" formatCode="_-[$€]\ * #,##0.00_-;\-[$€]\ * #,##0.00_-;_-[$€]\ * &quot;-&quot;??_-;_-@_-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7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46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33" fillId="21" borderId="3" applyNumberFormat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0" borderId="8" applyNumberFormat="0" applyFill="0" applyAlignment="0" applyProtection="0"/>
    <xf numFmtId="0" fontId="5" fillId="22" borderId="9" applyNumberFormat="0" applyAlignment="0" applyProtection="0"/>
    <xf numFmtId="0" fontId="41" fillId="20" borderId="1" applyNumberFormat="0" applyAlignment="0" applyProtection="0"/>
    <xf numFmtId="0" fontId="5" fillId="0" borderId="0"/>
    <xf numFmtId="164" fontId="1" fillId="0" borderId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4" fontId="1" fillId="0" borderId="0" xfId="40" applyNumberFormat="1" applyFont="1" applyAlignment="1"/>
    <xf numFmtId="4" fontId="1" fillId="0" borderId="0" xfId="40" applyNumberFormat="1" applyFont="1"/>
    <xf numFmtId="4" fontId="1" fillId="0" borderId="0" xfId="40" applyNumberFormat="1" applyFont="1" applyBorder="1"/>
    <xf numFmtId="4" fontId="3" fillId="0" borderId="0" xfId="40" applyNumberFormat="1" applyFont="1" applyBorder="1"/>
    <xf numFmtId="4" fontId="3" fillId="0" borderId="0" xfId="40" applyNumberFormat="1" applyFont="1" applyBorder="1" applyAlignment="1">
      <alignment horizontal="center"/>
    </xf>
    <xf numFmtId="4" fontId="3" fillId="0" borderId="0" xfId="40" applyNumberFormat="1" applyFont="1"/>
    <xf numFmtId="165" fontId="1" fillId="0" borderId="0" xfId="40" applyNumberFormat="1" applyFont="1" applyBorder="1" applyAlignment="1"/>
    <xf numFmtId="165" fontId="1" fillId="0" borderId="0" xfId="40" applyNumberFormat="1" applyFont="1" applyBorder="1"/>
    <xf numFmtId="165" fontId="3" fillId="0" borderId="0" xfId="40" applyNumberFormat="1" applyFont="1" applyBorder="1"/>
    <xf numFmtId="165" fontId="13" fillId="0" borderId="0" xfId="40" applyNumberFormat="1" applyFont="1"/>
    <xf numFmtId="0" fontId="17" fillId="0" borderId="0" xfId="0" applyFont="1"/>
    <xf numFmtId="0" fontId="18" fillId="0" borderId="0" xfId="0" applyFont="1"/>
    <xf numFmtId="0" fontId="0" fillId="0" borderId="0" xfId="0" applyFill="1"/>
    <xf numFmtId="3" fontId="1" fillId="0" borderId="10" xfId="40" applyNumberFormat="1" applyFont="1" applyBorder="1"/>
    <xf numFmtId="3" fontId="5" fillId="0" borderId="13" xfId="0" applyNumberFormat="1" applyFont="1" applyBorder="1" applyAlignment="1">
      <alignment horizontal="left"/>
    </xf>
    <xf numFmtId="3" fontId="1" fillId="0" borderId="13" xfId="40" applyNumberFormat="1" applyFont="1" applyBorder="1"/>
    <xf numFmtId="3" fontId="1" fillId="0" borderId="17" xfId="40" applyNumberFormat="1" applyFont="1" applyBorder="1"/>
    <xf numFmtId="3" fontId="1" fillId="0" borderId="18" xfId="40" applyNumberFormat="1" applyFont="1" applyBorder="1"/>
    <xf numFmtId="0" fontId="20" fillId="23" borderId="19" xfId="0" applyFont="1" applyFill="1" applyBorder="1"/>
    <xf numFmtId="0" fontId="20" fillId="23" borderId="20" xfId="0" applyFont="1" applyFill="1" applyBorder="1"/>
    <xf numFmtId="0" fontId="21" fillId="23" borderId="20" xfId="0" applyFont="1" applyFill="1" applyBorder="1"/>
    <xf numFmtId="0" fontId="21" fillId="23" borderId="16" xfId="0" applyFont="1" applyFill="1" applyBorder="1"/>
    <xf numFmtId="0" fontId="17" fillId="0" borderId="0" xfId="0" applyFont="1" applyFill="1"/>
    <xf numFmtId="0" fontId="7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/>
    </xf>
    <xf numFmtId="0" fontId="4" fillId="0" borderId="21" xfId="0" applyFont="1" applyFill="1" applyBorder="1" applyAlignment="1"/>
    <xf numFmtId="0" fontId="5" fillId="0" borderId="18" xfId="0" applyFont="1" applyFill="1" applyBorder="1" applyAlignment="1">
      <alignment horizontal="right"/>
    </xf>
    <xf numFmtId="14" fontId="10" fillId="0" borderId="18" xfId="0" applyNumberFormat="1" applyFont="1" applyFill="1" applyBorder="1" applyAlignment="1"/>
    <xf numFmtId="0" fontId="0" fillId="0" borderId="18" xfId="0" applyFill="1" applyBorder="1" applyAlignment="1"/>
    <xf numFmtId="14" fontId="10" fillId="24" borderId="22" xfId="0" applyNumberFormat="1" applyFont="1" applyFill="1" applyBorder="1" applyAlignment="1"/>
    <xf numFmtId="0" fontId="4" fillId="25" borderId="23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5" borderId="25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/>
    </xf>
    <xf numFmtId="0" fontId="10" fillId="0" borderId="0" xfId="0" applyFont="1" applyFill="1" applyBorder="1" applyAlignment="1"/>
    <xf numFmtId="4" fontId="4" fillId="0" borderId="0" xfId="40" applyNumberFormat="1" applyFont="1" applyAlignment="1"/>
    <xf numFmtId="4" fontId="18" fillId="0" borderId="0" xfId="40" applyNumberFormat="1" applyFont="1"/>
    <xf numFmtId="0" fontId="3" fillId="0" borderId="0" xfId="0" applyFont="1" applyAlignment="1"/>
    <xf numFmtId="4" fontId="18" fillId="0" borderId="0" xfId="40" applyNumberFormat="1" applyFont="1" applyBorder="1" applyAlignment="1"/>
    <xf numFmtId="4" fontId="18" fillId="0" borderId="0" xfId="40" applyNumberFormat="1" applyFont="1" applyBorder="1"/>
    <xf numFmtId="4" fontId="18" fillId="0" borderId="0" xfId="40" applyNumberFormat="1" applyFont="1" applyBorder="1" applyAlignment="1">
      <alignment horizontal="right"/>
    </xf>
    <xf numFmtId="4" fontId="3" fillId="0" borderId="0" xfId="40" applyNumberFormat="1" applyFont="1" applyBorder="1" applyAlignment="1"/>
    <xf numFmtId="14" fontId="3" fillId="0" borderId="0" xfId="40" applyNumberFormat="1" applyFont="1" applyBorder="1" applyAlignment="1">
      <alignment horizontal="center"/>
    </xf>
    <xf numFmtId="165" fontId="3" fillId="0" borderId="0" xfId="40" applyNumberFormat="1" applyFont="1" applyBorder="1" applyAlignment="1"/>
    <xf numFmtId="43" fontId="9" fillId="0" borderId="42" xfId="0" applyNumberFormat="1" applyFont="1" applyFill="1" applyBorder="1" applyAlignment="1">
      <alignment vertical="center" wrapText="1"/>
    </xf>
    <xf numFmtId="4" fontId="6" fillId="23" borderId="11" xfId="40" applyNumberFormat="1" applyFont="1" applyFill="1" applyBorder="1" applyAlignment="1"/>
    <xf numFmtId="4" fontId="6" fillId="23" borderId="19" xfId="40" applyNumberFormat="1" applyFont="1" applyFill="1" applyBorder="1" applyAlignment="1">
      <alignment horizontal="center"/>
    </xf>
    <xf numFmtId="4" fontId="6" fillId="23" borderId="11" xfId="40" applyNumberFormat="1" applyFont="1" applyFill="1" applyBorder="1" applyAlignment="1">
      <alignment horizontal="center"/>
    </xf>
    <xf numFmtId="4" fontId="6" fillId="23" borderId="20" xfId="40" applyNumberFormat="1" applyFont="1" applyFill="1" applyBorder="1" applyAlignment="1">
      <alignment horizontal="center"/>
    </xf>
    <xf numFmtId="4" fontId="3" fillId="25" borderId="11" xfId="40" applyNumberFormat="1" applyFont="1" applyFill="1" applyBorder="1" applyAlignment="1"/>
    <xf numFmtId="3" fontId="3" fillId="25" borderId="19" xfId="40" applyNumberFormat="1" applyFont="1" applyFill="1" applyBorder="1"/>
    <xf numFmtId="3" fontId="3" fillId="25" borderId="11" xfId="40" applyNumberFormat="1" applyFont="1" applyFill="1" applyBorder="1"/>
    <xf numFmtId="3" fontId="3" fillId="25" borderId="20" xfId="40" applyNumberFormat="1" applyFont="1" applyFill="1" applyBorder="1"/>
    <xf numFmtId="3" fontId="3" fillId="25" borderId="16" xfId="40" applyNumberFormat="1" applyFont="1" applyFill="1" applyBorder="1"/>
    <xf numFmtId="3" fontId="5" fillId="0" borderId="43" xfId="0" quotePrefix="1" applyNumberFormat="1" applyFont="1" applyBorder="1" applyAlignment="1">
      <alignment horizontal="left"/>
    </xf>
    <xf numFmtId="3" fontId="1" fillId="0" borderId="41" xfId="40" applyNumberFormat="1" applyFont="1" applyBorder="1"/>
    <xf numFmtId="3" fontId="3" fillId="25" borderId="44" xfId="40" applyNumberFormat="1" applyFont="1" applyFill="1" applyBorder="1"/>
    <xf numFmtId="3" fontId="3" fillId="25" borderId="38" xfId="40" applyNumberFormat="1" applyFont="1" applyFill="1" applyBorder="1"/>
    <xf numFmtId="3" fontId="1" fillId="0" borderId="27" xfId="40" applyNumberFormat="1" applyFont="1" applyBorder="1"/>
    <xf numFmtId="3" fontId="1" fillId="0" borderId="28" xfId="40" applyNumberFormat="1" applyFont="1" applyBorder="1"/>
    <xf numFmtId="3" fontId="3" fillId="25" borderId="36" xfId="40" applyNumberFormat="1" applyFont="1" applyFill="1" applyBorder="1"/>
    <xf numFmtId="3" fontId="5" fillId="25" borderId="11" xfId="0" applyNumberFormat="1" applyFont="1" applyFill="1" applyBorder="1" applyAlignment="1">
      <alignment horizontal="right"/>
    </xf>
    <xf numFmtId="1" fontId="3" fillId="0" borderId="11" xfId="40" applyNumberFormat="1" applyFont="1" applyBorder="1" applyAlignment="1">
      <alignment horizontal="center"/>
    </xf>
    <xf numFmtId="1" fontId="3" fillId="0" borderId="20" xfId="40" applyNumberFormat="1" applyFont="1" applyBorder="1" applyAlignment="1">
      <alignment horizontal="center"/>
    </xf>
    <xf numFmtId="4" fontId="3" fillId="0" borderId="16" xfId="40" applyNumberFormat="1" applyFont="1" applyBorder="1" applyAlignment="1">
      <alignment horizontal="center"/>
    </xf>
    <xf numFmtId="43" fontId="6" fillId="23" borderId="45" xfId="0" applyNumberFormat="1" applyFont="1" applyFill="1" applyBorder="1" applyAlignment="1">
      <alignment wrapText="1"/>
    </xf>
    <xf numFmtId="3" fontId="3" fillId="25" borderId="46" xfId="0" applyNumberFormat="1" applyFont="1" applyFill="1" applyBorder="1"/>
    <xf numFmtId="43" fontId="6" fillId="23" borderId="31" xfId="0" applyNumberFormat="1" applyFont="1" applyFill="1" applyBorder="1" applyAlignment="1">
      <alignment wrapText="1"/>
    </xf>
    <xf numFmtId="43" fontId="15" fillId="23" borderId="47" xfId="0" applyNumberFormat="1" applyFont="1" applyFill="1" applyBorder="1" applyAlignment="1">
      <alignment horizontal="center" vertical="center" wrapText="1"/>
    </xf>
    <xf numFmtId="43" fontId="15" fillId="23" borderId="48" xfId="0" applyNumberFormat="1" applyFont="1" applyFill="1" applyBorder="1" applyAlignment="1">
      <alignment horizontal="center" vertical="center" wrapText="1"/>
    </xf>
    <xf numFmtId="43" fontId="15" fillId="23" borderId="24" xfId="0" applyNumberFormat="1" applyFont="1" applyFill="1" applyBorder="1" applyAlignment="1">
      <alignment horizontal="center" vertical="center" wrapText="1"/>
    </xf>
    <xf numFmtId="43" fontId="15" fillId="23" borderId="23" xfId="0" applyNumberFormat="1" applyFont="1" applyFill="1" applyBorder="1" applyAlignment="1">
      <alignment horizontal="center" vertical="center" wrapText="1"/>
    </xf>
    <xf numFmtId="3" fontId="3" fillId="25" borderId="49" xfId="0" applyNumberFormat="1" applyFont="1" applyFill="1" applyBorder="1" applyAlignment="1">
      <alignment horizontal="right"/>
    </xf>
    <xf numFmtId="3" fontId="3" fillId="25" borderId="50" xfId="0" applyNumberFormat="1" applyFont="1" applyFill="1" applyBorder="1"/>
    <xf numFmtId="3" fontId="3" fillId="25" borderId="49" xfId="0" applyNumberFormat="1" applyFont="1" applyFill="1" applyBorder="1"/>
    <xf numFmtId="3" fontId="3" fillId="25" borderId="51" xfId="0" applyNumberFormat="1" applyFont="1" applyFill="1" applyBorder="1"/>
    <xf numFmtId="3" fontId="0" fillId="26" borderId="52" xfId="0" applyNumberFormat="1" applyFill="1" applyBorder="1"/>
    <xf numFmtId="3" fontId="1" fillId="26" borderId="53" xfId="0" applyNumberFormat="1" applyFont="1" applyFill="1" applyBorder="1" applyAlignment="1">
      <alignment horizontal="right"/>
    </xf>
    <xf numFmtId="3" fontId="0" fillId="26" borderId="54" xfId="0" applyNumberFormat="1" applyFill="1" applyBorder="1"/>
    <xf numFmtId="3" fontId="1" fillId="26" borderId="55" xfId="0" applyNumberFormat="1" applyFont="1" applyFill="1" applyBorder="1" applyAlignment="1">
      <alignment horizontal="right"/>
    </xf>
    <xf numFmtId="3" fontId="3" fillId="25" borderId="53" xfId="0" applyNumberFormat="1" applyFont="1" applyFill="1" applyBorder="1"/>
    <xf numFmtId="3" fontId="0" fillId="26" borderId="50" xfId="0" applyNumberFormat="1" applyFill="1" applyBorder="1"/>
    <xf numFmtId="3" fontId="5" fillId="26" borderId="49" xfId="0" applyNumberFormat="1" applyFont="1" applyFill="1" applyBorder="1" applyAlignment="1">
      <alignment horizontal="right"/>
    </xf>
    <xf numFmtId="3" fontId="0" fillId="26" borderId="46" xfId="0" applyNumberFormat="1" applyFill="1" applyBorder="1"/>
    <xf numFmtId="3" fontId="5" fillId="26" borderId="51" xfId="0" applyNumberFormat="1" applyFont="1" applyFill="1" applyBorder="1" applyAlignment="1">
      <alignment horizontal="right"/>
    </xf>
    <xf numFmtId="3" fontId="0" fillId="26" borderId="56" xfId="0" applyNumberFormat="1" applyFill="1" applyBorder="1"/>
    <xf numFmtId="3" fontId="1" fillId="26" borderId="57" xfId="0" applyNumberFormat="1" applyFont="1" applyFill="1" applyBorder="1" applyAlignment="1">
      <alignment horizontal="right"/>
    </xf>
    <xf numFmtId="3" fontId="0" fillId="26" borderId="26" xfId="0" applyNumberFormat="1" applyFill="1" applyBorder="1"/>
    <xf numFmtId="3" fontId="1" fillId="26" borderId="25" xfId="0" applyNumberFormat="1" applyFont="1" applyFill="1" applyBorder="1" applyAlignment="1">
      <alignment horizontal="right"/>
    </xf>
    <xf numFmtId="3" fontId="3" fillId="25" borderId="57" xfId="0" applyNumberFormat="1" applyFont="1" applyFill="1" applyBorder="1"/>
    <xf numFmtId="10" fontId="3" fillId="25" borderId="26" xfId="0" applyNumberFormat="1" applyFont="1" applyFill="1" applyBorder="1" applyAlignment="1">
      <alignment horizontal="right"/>
    </xf>
    <xf numFmtId="43" fontId="3" fillId="25" borderId="58" xfId="0" applyNumberFormat="1" applyFont="1" applyFill="1" applyBorder="1" applyAlignment="1">
      <alignment wrapText="1"/>
    </xf>
    <xf numFmtId="43" fontId="3" fillId="25" borderId="11" xfId="0" applyNumberFormat="1" applyFont="1" applyFill="1" applyBorder="1"/>
    <xf numFmtId="43" fontId="3" fillId="25" borderId="11" xfId="0" applyNumberFormat="1" applyFont="1" applyFill="1" applyBorder="1" applyAlignment="1">
      <alignment wrapText="1"/>
    </xf>
    <xf numFmtId="0" fontId="3" fillId="0" borderId="3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wrapText="1"/>
    </xf>
    <xf numFmtId="44" fontId="13" fillId="0" borderId="0" xfId="43" applyFont="1" applyBorder="1" applyAlignment="1"/>
    <xf numFmtId="3" fontId="3" fillId="25" borderId="52" xfId="0" applyNumberFormat="1" applyFont="1" applyFill="1" applyBorder="1" applyAlignment="1">
      <alignment horizontal="right"/>
    </xf>
    <xf numFmtId="3" fontId="3" fillId="25" borderId="56" xfId="0" applyNumberFormat="1" applyFont="1" applyFill="1" applyBorder="1" applyAlignment="1">
      <alignment horizontal="right"/>
    </xf>
    <xf numFmtId="3" fontId="3" fillId="25" borderId="50" xfId="0" applyNumberFormat="1" applyFont="1" applyFill="1" applyBorder="1" applyAlignment="1">
      <alignment horizontal="right"/>
    </xf>
    <xf numFmtId="3" fontId="5" fillId="27" borderId="58" xfId="40" applyNumberFormat="1" applyFont="1" applyFill="1" applyBorder="1"/>
    <xf numFmtId="3" fontId="5" fillId="27" borderId="41" xfId="40" applyNumberFormat="1" applyFont="1" applyFill="1" applyBorder="1"/>
    <xf numFmtId="3" fontId="5" fillId="27" borderId="64" xfId="40" applyNumberFormat="1" applyFont="1" applyFill="1" applyBorder="1"/>
    <xf numFmtId="15" fontId="3" fillId="0" borderId="0" xfId="0" applyNumberFormat="1" applyFont="1"/>
    <xf numFmtId="15" fontId="0" fillId="0" borderId="0" xfId="0" applyNumberFormat="1"/>
    <xf numFmtId="15" fontId="3" fillId="0" borderId="0" xfId="0" applyNumberFormat="1" applyFont="1" applyAlignment="1"/>
    <xf numFmtId="15" fontId="13" fillId="0" borderId="0" xfId="0" applyNumberFormat="1" applyFont="1"/>
    <xf numFmtId="15" fontId="10" fillId="0" borderId="0" xfId="0" applyNumberFormat="1" applyFont="1" applyAlignment="1">
      <alignment horizontal="left"/>
    </xf>
    <xf numFmtId="15" fontId="14" fillId="0" borderId="0" xfId="0" applyNumberFormat="1" applyFont="1"/>
    <xf numFmtId="15" fontId="5" fillId="0" borderId="0" xfId="0" applyNumberFormat="1" applyFont="1"/>
    <xf numFmtId="15" fontId="22" fillId="0" borderId="0" xfId="0" applyNumberFormat="1" applyFont="1" applyAlignment="1">
      <alignment horizontal="left"/>
    </xf>
    <xf numFmtId="15" fontId="6" fillId="23" borderId="16" xfId="0" applyNumberFormat="1" applyFont="1" applyFill="1" applyBorder="1" applyAlignment="1">
      <alignment horizontal="center" vertical="center" wrapText="1"/>
    </xf>
    <xf numFmtId="15" fontId="6" fillId="0" borderId="15" xfId="0" applyNumberFormat="1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15" fontId="3" fillId="0" borderId="15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5" fontId="9" fillId="25" borderId="19" xfId="0" applyNumberFormat="1" applyFont="1" applyFill="1" applyBorder="1" applyAlignment="1">
      <alignment horizontal="left"/>
    </xf>
    <xf numFmtId="15" fontId="3" fillId="25" borderId="20" xfId="0" applyNumberFormat="1" applyFont="1" applyFill="1" applyBorder="1"/>
    <xf numFmtId="15" fontId="3" fillId="0" borderId="15" xfId="0" applyNumberFormat="1" applyFont="1" applyFill="1" applyBorder="1" applyAlignment="1">
      <alignment horizontal="right"/>
    </xf>
    <xf numFmtId="15" fontId="9" fillId="25" borderId="27" xfId="0" applyNumberFormat="1" applyFont="1" applyFill="1" applyBorder="1" applyAlignment="1">
      <alignment horizontal="left"/>
    </xf>
    <xf numFmtId="15" fontId="3" fillId="25" borderId="28" xfId="0" applyNumberFormat="1" applyFont="1" applyFill="1" applyBorder="1"/>
    <xf numFmtId="15" fontId="2" fillId="25" borderId="17" xfId="0" applyNumberFormat="1" applyFont="1" applyFill="1" applyBorder="1" applyAlignment="1">
      <alignment horizontal="left"/>
    </xf>
    <xf numFmtId="15" fontId="5" fillId="25" borderId="18" xfId="0" applyNumberFormat="1" applyFont="1" applyFill="1" applyBorder="1"/>
    <xf numFmtId="15" fontId="5" fillId="0" borderId="15" xfId="0" applyNumberFormat="1" applyFont="1" applyFill="1" applyBorder="1" applyAlignment="1">
      <alignment horizontal="right"/>
    </xf>
    <xf numFmtId="15" fontId="2" fillId="25" borderId="29" xfId="0" applyNumberFormat="1" applyFont="1" applyFill="1" applyBorder="1" applyAlignment="1">
      <alignment horizontal="left"/>
    </xf>
    <xf numFmtId="15" fontId="5" fillId="25" borderId="30" xfId="0" applyNumberFormat="1" applyFont="1" applyFill="1" applyBorder="1"/>
    <xf numFmtId="15" fontId="9" fillId="25" borderId="33" xfId="0" applyNumberFormat="1" applyFont="1" applyFill="1" applyBorder="1" applyAlignment="1">
      <alignment horizontal="left"/>
    </xf>
    <xf numFmtId="15" fontId="3" fillId="25" borderId="67" xfId="0" applyNumberFormat="1" applyFont="1" applyFill="1" applyBorder="1" applyAlignment="1">
      <alignment wrapText="1"/>
    </xf>
    <xf numFmtId="15" fontId="3" fillId="0" borderId="13" xfId="0" applyNumberFormat="1" applyFont="1" applyFill="1" applyBorder="1" applyAlignment="1">
      <alignment horizontal="right"/>
    </xf>
    <xf numFmtId="15" fontId="16" fillId="25" borderId="27" xfId="0" applyNumberFormat="1" applyFont="1" applyFill="1" applyBorder="1" applyAlignment="1">
      <alignment horizontal="left"/>
    </xf>
    <xf numFmtId="15" fontId="5" fillId="25" borderId="28" xfId="0" applyNumberFormat="1" applyFont="1" applyFill="1" applyBorder="1" applyAlignment="1">
      <alignment wrapText="1"/>
    </xf>
    <xf numFmtId="15" fontId="16" fillId="25" borderId="39" xfId="0" applyNumberFormat="1" applyFont="1" applyFill="1" applyBorder="1" applyAlignment="1">
      <alignment horizontal="left"/>
    </xf>
    <xf numFmtId="15" fontId="5" fillId="25" borderId="21" xfId="0" applyNumberFormat="1" applyFont="1" applyFill="1" applyBorder="1" applyAlignment="1">
      <alignment wrapText="1"/>
    </xf>
    <xf numFmtId="15" fontId="3" fillId="25" borderId="67" xfId="0" applyNumberFormat="1" applyFont="1" applyFill="1" applyBorder="1"/>
    <xf numFmtId="15" fontId="3" fillId="0" borderId="66" xfId="0" applyNumberFormat="1" applyFont="1" applyFill="1" applyBorder="1" applyAlignment="1">
      <alignment horizontal="right"/>
    </xf>
    <xf numFmtId="15" fontId="16" fillId="25" borderId="17" xfId="0" applyNumberFormat="1" applyFont="1" applyFill="1" applyBorder="1" applyAlignment="1">
      <alignment horizontal="left"/>
    </xf>
    <xf numFmtId="15" fontId="16" fillId="25" borderId="29" xfId="0" applyNumberFormat="1" applyFont="1" applyFill="1" applyBorder="1" applyAlignment="1">
      <alignment horizontal="left"/>
    </xf>
    <xf numFmtId="15" fontId="10" fillId="25" borderId="19" xfId="0" applyNumberFormat="1" applyFont="1" applyFill="1" applyBorder="1"/>
    <xf numFmtId="15" fontId="23" fillId="25" borderId="20" xfId="0" applyNumberFormat="1" applyFont="1" applyFill="1" applyBorder="1"/>
    <xf numFmtId="15" fontId="11" fillId="0" borderId="15" xfId="0" applyNumberFormat="1" applyFont="1" applyFill="1" applyBorder="1" applyAlignment="1">
      <alignment horizontal="right"/>
    </xf>
    <xf numFmtId="15" fontId="13" fillId="0" borderId="0" xfId="0" applyNumberFormat="1" applyFont="1" applyBorder="1"/>
    <xf numFmtId="15" fontId="0" fillId="0" borderId="0" xfId="0" applyNumberFormat="1" applyFill="1" applyBorder="1"/>
    <xf numFmtId="15" fontId="12" fillId="0" borderId="0" xfId="0" applyNumberFormat="1" applyFont="1" applyFill="1" applyBorder="1"/>
    <xf numFmtId="15" fontId="8" fillId="0" borderId="0" xfId="0" applyNumberFormat="1" applyFont="1" applyFill="1" applyBorder="1" applyAlignment="1">
      <alignment horizontal="right"/>
    </xf>
    <xf numFmtId="15" fontId="24" fillId="0" borderId="0" xfId="0" applyNumberFormat="1" applyFont="1" applyFill="1" applyBorder="1"/>
    <xf numFmtId="15" fontId="3" fillId="25" borderId="11" xfId="0" applyNumberFormat="1" applyFont="1" applyFill="1" applyBorder="1" applyAlignment="1">
      <alignment horizontal="left" vertical="center"/>
    </xf>
    <xf numFmtId="15" fontId="0" fillId="25" borderId="11" xfId="0" applyNumberFormat="1" applyFill="1" applyBorder="1"/>
    <xf numFmtId="15" fontId="3" fillId="25" borderId="11" xfId="0" applyNumberFormat="1" applyFont="1" applyFill="1" applyBorder="1" applyAlignment="1">
      <alignment horizontal="center" vertical="center" wrapText="1"/>
    </xf>
    <xf numFmtId="15" fontId="7" fillId="25" borderId="11" xfId="40" applyNumberFormat="1" applyFont="1" applyFill="1" applyBorder="1" applyAlignment="1">
      <alignment horizontal="center" vertical="center" wrapText="1"/>
    </xf>
    <xf numFmtId="15" fontId="9" fillId="25" borderId="33" xfId="0" applyNumberFormat="1" applyFont="1" applyFill="1" applyBorder="1"/>
    <xf numFmtId="15" fontId="10" fillId="0" borderId="34" xfId="0" applyNumberFormat="1" applyFont="1" applyFill="1" applyBorder="1" applyAlignment="1">
      <alignment horizontal="left" vertical="center"/>
    </xf>
    <xf numFmtId="15" fontId="9" fillId="25" borderId="17" xfId="0" applyNumberFormat="1" applyFont="1" applyFill="1" applyBorder="1"/>
    <xf numFmtId="15" fontId="10" fillId="0" borderId="38" xfId="0" applyNumberFormat="1" applyFont="1" applyFill="1" applyBorder="1" applyAlignment="1">
      <alignment horizontal="left" vertical="center"/>
    </xf>
    <xf numFmtId="15" fontId="9" fillId="25" borderId="29" xfId="0" applyNumberFormat="1" applyFont="1" applyFill="1" applyBorder="1"/>
    <xf numFmtId="15" fontId="10" fillId="0" borderId="37" xfId="0" applyNumberFormat="1" applyFont="1" applyFill="1" applyBorder="1" applyAlignment="1">
      <alignment horizontal="left" vertical="center"/>
    </xf>
    <xf numFmtId="15" fontId="10" fillId="25" borderId="19" xfId="0" applyNumberFormat="1" applyFont="1" applyFill="1" applyBorder="1" applyAlignment="1">
      <alignment horizontal="left" vertical="center"/>
    </xf>
    <xf numFmtId="15" fontId="10" fillId="25" borderId="16" xfId="0" applyNumberFormat="1" applyFont="1" applyFill="1" applyBorder="1" applyAlignment="1">
      <alignment horizontal="left" vertical="center"/>
    </xf>
    <xf numFmtId="15" fontId="10" fillId="0" borderId="0" xfId="0" applyNumberFormat="1" applyFont="1" applyFill="1" applyBorder="1" applyAlignment="1">
      <alignment horizontal="left" vertical="center"/>
    </xf>
    <xf numFmtId="15" fontId="3" fillId="25" borderId="11" xfId="0" applyNumberFormat="1" applyFont="1" applyFill="1" applyBorder="1"/>
    <xf numFmtId="15" fontId="3" fillId="0" borderId="0" xfId="0" applyNumberFormat="1" applyFont="1" applyFill="1" applyBorder="1"/>
    <xf numFmtId="15" fontId="10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3" fillId="0" borderId="0" xfId="0" applyNumberFormat="1" applyFont="1" applyFill="1" applyBorder="1"/>
    <xf numFmtId="15" fontId="6" fillId="23" borderId="11" xfId="0" applyNumberFormat="1" applyFont="1" applyFill="1" applyBorder="1" applyAlignment="1">
      <alignment horizontal="center" vertical="center" wrapText="1"/>
    </xf>
    <xf numFmtId="15" fontId="9" fillId="25" borderId="31" xfId="0" applyNumberFormat="1" applyFont="1" applyFill="1" applyBorder="1"/>
    <xf numFmtId="15" fontId="3" fillId="25" borderId="32" xfId="0" applyNumberFormat="1" applyFont="1" applyFill="1" applyBorder="1"/>
    <xf numFmtId="15" fontId="3" fillId="25" borderId="34" xfId="0" applyNumberFormat="1" applyFont="1" applyFill="1" applyBorder="1"/>
    <xf numFmtId="15" fontId="16" fillId="25" borderId="27" xfId="0" applyNumberFormat="1" applyFont="1" applyFill="1" applyBorder="1"/>
    <xf numFmtId="15" fontId="5" fillId="25" borderId="36" xfId="0" applyNumberFormat="1" applyFont="1" applyFill="1" applyBorder="1"/>
    <xf numFmtId="15" fontId="16" fillId="25" borderId="31" xfId="0" applyNumberFormat="1" applyFont="1" applyFill="1" applyBorder="1"/>
    <xf numFmtId="15" fontId="5" fillId="25" borderId="32" xfId="0" applyNumberFormat="1" applyFont="1" applyFill="1" applyBorder="1"/>
    <xf numFmtId="15" fontId="16" fillId="25" borderId="29" xfId="0" applyNumberFormat="1" applyFont="1" applyFill="1" applyBorder="1"/>
    <xf numFmtId="15" fontId="5" fillId="25" borderId="37" xfId="0" applyNumberFormat="1" applyFont="1" applyFill="1" applyBorder="1"/>
    <xf numFmtId="15" fontId="3" fillId="25" borderId="19" xfId="0" applyNumberFormat="1" applyFont="1" applyFill="1" applyBorder="1"/>
    <xf numFmtId="15" fontId="6" fillId="25" borderId="16" xfId="0" applyNumberFormat="1" applyFont="1" applyFill="1" applyBorder="1"/>
    <xf numFmtId="15" fontId="26" fillId="0" borderId="0" xfId="0" applyNumberFormat="1" applyFont="1" applyFill="1"/>
    <xf numFmtId="15" fontId="22" fillId="0" borderId="0" xfId="0" applyNumberFormat="1" applyFont="1" applyFill="1" applyBorder="1"/>
    <xf numFmtId="15" fontId="2" fillId="25" borderId="17" xfId="0" applyNumberFormat="1" applyFont="1" applyFill="1" applyBorder="1"/>
    <xf numFmtId="15" fontId="5" fillId="25" borderId="38" xfId="0" applyNumberFormat="1" applyFont="1" applyFill="1" applyBorder="1"/>
    <xf numFmtId="15" fontId="2" fillId="25" borderId="39" xfId="0" applyNumberFormat="1" applyFont="1" applyFill="1" applyBorder="1"/>
    <xf numFmtId="15" fontId="6" fillId="0" borderId="15" xfId="0" applyNumberFormat="1" applyFont="1" applyFill="1" applyBorder="1"/>
    <xf numFmtId="15" fontId="0" fillId="0" borderId="0" xfId="0" applyNumberFormat="1" applyAlignment="1">
      <alignment horizontal="left"/>
    </xf>
    <xf numFmtId="15" fontId="2" fillId="25" borderId="27" xfId="0" applyNumberFormat="1" applyFont="1" applyFill="1" applyBorder="1"/>
    <xf numFmtId="15" fontId="2" fillId="25" borderId="29" xfId="0" applyNumberFormat="1" applyFont="1" applyFill="1" applyBorder="1"/>
    <xf numFmtId="15" fontId="3" fillId="25" borderId="16" xfId="0" applyNumberFormat="1" applyFont="1" applyFill="1" applyBorder="1"/>
    <xf numFmtId="3" fontId="3" fillId="0" borderId="11" xfId="0" applyNumberFormat="1" applyFont="1" applyBorder="1" applyAlignment="1">
      <alignment horizontal="right"/>
    </xf>
    <xf numFmtId="3" fontId="3" fillId="25" borderId="13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" fillId="25" borderId="35" xfId="0" applyNumberFormat="1" applyFont="1" applyFill="1" applyBorder="1" applyAlignment="1">
      <alignment horizontal="right"/>
    </xf>
    <xf numFmtId="3" fontId="10" fillId="25" borderId="11" xfId="0" applyNumberFormat="1" applyFont="1" applyFill="1" applyBorder="1" applyAlignment="1">
      <alignment horizontal="right"/>
    </xf>
    <xf numFmtId="3" fontId="4" fillId="25" borderId="13" xfId="0" applyNumberFormat="1" applyFont="1" applyFill="1" applyBorder="1"/>
    <xf numFmtId="3" fontId="5" fillId="25" borderId="10" xfId="0" applyNumberFormat="1" applyFont="1" applyFill="1" applyBorder="1"/>
    <xf numFmtId="3" fontId="5" fillId="25" borderId="12" xfId="0" applyNumberFormat="1" applyFont="1" applyFill="1" applyBorder="1"/>
    <xf numFmtId="3" fontId="4" fillId="25" borderId="11" xfId="0" applyNumberFormat="1" applyFont="1" applyFill="1" applyBorder="1"/>
    <xf numFmtId="3" fontId="4" fillId="25" borderId="35" xfId="0" applyNumberFormat="1" applyFont="1" applyFill="1" applyBorder="1"/>
    <xf numFmtId="9" fontId="4" fillId="25" borderId="11" xfId="0" applyNumberFormat="1" applyFont="1" applyFill="1" applyBorder="1" applyAlignment="1">
      <alignment horizontal="right"/>
    </xf>
    <xf numFmtId="9" fontId="4" fillId="25" borderId="13" xfId="0" applyNumberFormat="1" applyFont="1" applyFill="1" applyBorder="1" applyAlignment="1">
      <alignment horizontal="right"/>
    </xf>
    <xf numFmtId="9" fontId="5" fillId="25" borderId="10" xfId="0" applyNumberFormat="1" applyFont="1" applyFill="1" applyBorder="1" applyAlignment="1">
      <alignment horizontal="right"/>
    </xf>
    <xf numFmtId="9" fontId="5" fillId="25" borderId="12" xfId="0" applyNumberFormat="1" applyFont="1" applyFill="1" applyBorder="1" applyAlignment="1">
      <alignment horizontal="right"/>
    </xf>
    <xf numFmtId="9" fontId="4" fillId="25" borderId="35" xfId="0" applyNumberFormat="1" applyFont="1" applyFill="1" applyBorder="1" applyAlignment="1">
      <alignment horizontal="right"/>
    </xf>
    <xf numFmtId="9" fontId="5" fillId="25" borderId="13" xfId="0" applyNumberFormat="1" applyFont="1" applyFill="1" applyBorder="1" applyAlignment="1">
      <alignment horizontal="right"/>
    </xf>
    <xf numFmtId="9" fontId="5" fillId="25" borderId="14" xfId="0" applyNumberFormat="1" applyFont="1" applyFill="1" applyBorder="1" applyAlignment="1">
      <alignment horizontal="right"/>
    </xf>
    <xf numFmtId="3" fontId="10" fillId="25" borderId="35" xfId="0" applyNumberFormat="1" applyFont="1" applyFill="1" applyBorder="1" applyAlignment="1">
      <alignment horizontal="right"/>
    </xf>
    <xf numFmtId="3" fontId="10" fillId="25" borderId="10" xfId="0" applyNumberFormat="1" applyFont="1" applyFill="1" applyBorder="1" applyAlignment="1">
      <alignment horizontal="right"/>
    </xf>
    <xf numFmtId="3" fontId="10" fillId="25" borderId="12" xfId="0" applyNumberFormat="1" applyFont="1" applyFill="1" applyBorder="1" applyAlignment="1">
      <alignment horizontal="right"/>
    </xf>
    <xf numFmtId="3" fontId="4" fillId="25" borderId="15" xfId="0" applyNumberFormat="1" applyFont="1" applyFill="1" applyBorder="1"/>
    <xf numFmtId="3" fontId="5" fillId="25" borderId="14" xfId="0" applyNumberFormat="1" applyFont="1" applyFill="1" applyBorder="1"/>
    <xf numFmtId="3" fontId="5" fillId="25" borderId="13" xfId="0" applyNumberFormat="1" applyFont="1" applyFill="1" applyBorder="1"/>
    <xf numFmtId="3" fontId="4" fillId="25" borderId="11" xfId="0" applyNumberFormat="1" applyFont="1" applyFill="1" applyBorder="1" applyAlignment="1">
      <alignment horizontal="right"/>
    </xf>
    <xf numFmtId="9" fontId="4" fillId="25" borderId="15" xfId="0" applyNumberFormat="1" applyFont="1" applyFill="1" applyBorder="1" applyAlignment="1">
      <alignment horizontal="right"/>
    </xf>
    <xf numFmtId="9" fontId="25" fillId="25" borderId="14" xfId="0" applyNumberFormat="1" applyFont="1" applyFill="1" applyBorder="1" applyAlignment="1">
      <alignment horizontal="right"/>
    </xf>
    <xf numFmtId="9" fontId="25" fillId="25" borderId="15" xfId="0" applyNumberFormat="1" applyFont="1" applyFill="1" applyBorder="1" applyAlignment="1">
      <alignment horizontal="right"/>
    </xf>
    <xf numFmtId="9" fontId="25" fillId="25" borderId="15" xfId="0" applyNumberFormat="1" applyFont="1" applyFill="1" applyBorder="1"/>
    <xf numFmtId="9" fontId="25" fillId="25" borderId="41" xfId="0" applyNumberFormat="1" applyFont="1" applyFill="1" applyBorder="1"/>
    <xf numFmtId="9" fontId="4" fillId="25" borderId="11" xfId="0" applyNumberFormat="1" applyFont="1" applyFill="1" applyBorder="1"/>
    <xf numFmtId="3" fontId="5" fillId="0" borderId="13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/>
    </xf>
    <xf numFmtId="3" fontId="0" fillId="26" borderId="68" xfId="0" applyNumberFormat="1" applyFill="1" applyBorder="1"/>
    <xf numFmtId="3" fontId="0" fillId="26" borderId="47" xfId="0" applyNumberFormat="1" applyFill="1" applyBorder="1"/>
    <xf numFmtId="3" fontId="3" fillId="25" borderId="59" xfId="0" applyNumberFormat="1" applyFont="1" applyFill="1" applyBorder="1"/>
    <xf numFmtId="15" fontId="24" fillId="28" borderId="0" xfId="0" applyNumberFormat="1" applyFont="1" applyFill="1" applyBorder="1"/>
    <xf numFmtId="15" fontId="8" fillId="28" borderId="0" xfId="0" applyNumberFormat="1" applyFont="1" applyFill="1" applyBorder="1" applyAlignment="1">
      <alignment horizontal="right"/>
    </xf>
    <xf numFmtId="10" fontId="10" fillId="25" borderId="35" xfId="45" applyNumberFormat="1" applyFont="1" applyFill="1" applyBorder="1" applyAlignment="1">
      <alignment horizontal="right"/>
    </xf>
    <xf numFmtId="10" fontId="10" fillId="25" borderId="11" xfId="45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Alignment="1"/>
    <xf numFmtId="0" fontId="14" fillId="0" borderId="69" xfId="0" applyFont="1" applyBorder="1" applyAlignment="1"/>
    <xf numFmtId="0" fontId="14" fillId="0" borderId="70" xfId="0" applyFont="1" applyBorder="1" applyAlignment="1"/>
    <xf numFmtId="0" fontId="0" fillId="0" borderId="70" xfId="0" applyBorder="1" applyAlignment="1"/>
    <xf numFmtId="0" fontId="0" fillId="0" borderId="71" xfId="0" applyBorder="1" applyAlignment="1"/>
    <xf numFmtId="0" fontId="45" fillId="0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5" fillId="0" borderId="7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73" xfId="0" applyBorder="1" applyAlignment="1"/>
    <xf numFmtId="0" fontId="45" fillId="0" borderId="0" xfId="0" quotePrefix="1" applyFont="1" applyAlignment="1">
      <alignment horizontal="left"/>
    </xf>
    <xf numFmtId="0" fontId="45" fillId="0" borderId="74" xfId="0" applyFont="1" applyBorder="1" applyAlignment="1">
      <alignment horizontal="left"/>
    </xf>
    <xf numFmtId="0" fontId="45" fillId="0" borderId="75" xfId="0" applyFont="1" applyBorder="1" applyAlignment="1">
      <alignment horizontal="left"/>
    </xf>
    <xf numFmtId="0" fontId="0" fillId="0" borderId="75" xfId="0" applyBorder="1" applyAlignment="1"/>
    <xf numFmtId="0" fontId="0" fillId="0" borderId="76" xfId="0" applyBorder="1" applyAlignment="1"/>
    <xf numFmtId="0" fontId="1" fillId="0" borderId="0" xfId="0" quotePrefix="1" applyFont="1"/>
    <xf numFmtId="0" fontId="14" fillId="0" borderId="0" xfId="0" applyFont="1" applyAlignment="1">
      <alignment horizontal="left" vertical="center" indent="4"/>
    </xf>
    <xf numFmtId="0" fontId="1" fillId="0" borderId="0" xfId="0" applyFont="1"/>
    <xf numFmtId="0" fontId="14" fillId="0" borderId="0" xfId="0" applyFont="1" applyAlignment="1">
      <alignment horizontal="left" vertical="center"/>
    </xf>
    <xf numFmtId="15" fontId="1" fillId="25" borderId="40" xfId="0" applyNumberFormat="1" applyFont="1" applyFill="1" applyBorder="1" applyAlignment="1">
      <alignment wrapText="1"/>
    </xf>
    <xf numFmtId="15" fontId="1" fillId="25" borderId="37" xfId="0" applyNumberFormat="1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4" fillId="25" borderId="25" xfId="0" applyFont="1" applyFill="1" applyBorder="1" applyAlignment="1">
      <alignment horizontal="left" vertical="center"/>
    </xf>
    <xf numFmtId="0" fontId="4" fillId="25" borderId="26" xfId="0" applyFont="1" applyFill="1" applyBorder="1" applyAlignment="1">
      <alignment horizontal="left" vertical="center"/>
    </xf>
    <xf numFmtId="0" fontId="4" fillId="25" borderId="6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65" xfId="0" applyFont="1" applyFill="1" applyBorder="1" applyAlignment="1">
      <alignment horizontal="left" wrapText="1"/>
    </xf>
    <xf numFmtId="14" fontId="10" fillId="0" borderId="18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25" borderId="22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left"/>
    </xf>
    <xf numFmtId="3" fontId="4" fillId="0" borderId="18" xfId="0" applyNumberFormat="1" applyFont="1" applyBorder="1"/>
    <xf numFmtId="3" fontId="4" fillId="0" borderId="26" xfId="0" applyNumberFormat="1" applyFont="1" applyBorder="1"/>
    <xf numFmtId="0" fontId="4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4" fillId="0" borderId="21" xfId="0" applyNumberFormat="1" applyFont="1" applyFill="1" applyBorder="1" applyAlignment="1">
      <alignment horizontal="left"/>
    </xf>
    <xf numFmtId="3" fontId="4" fillId="0" borderId="21" xfId="0" applyNumberFormat="1" applyFont="1" applyBorder="1"/>
    <xf numFmtId="3" fontId="4" fillId="0" borderId="24" xfId="0" applyNumberFormat="1" applyFont="1" applyBorder="1"/>
    <xf numFmtId="15" fontId="7" fillId="23" borderId="66" xfId="40" applyNumberFormat="1" applyFont="1" applyFill="1" applyBorder="1" applyAlignment="1">
      <alignment horizontal="center" vertical="center" wrapText="1"/>
    </xf>
    <xf numFmtId="15" fontId="7" fillId="23" borderId="41" xfId="40" applyNumberFormat="1" applyFont="1" applyFill="1" applyBorder="1" applyAlignment="1">
      <alignment horizontal="center" vertical="center" wrapText="1"/>
    </xf>
    <xf numFmtId="15" fontId="11" fillId="23" borderId="45" xfId="0" applyNumberFormat="1" applyFont="1" applyFill="1" applyBorder="1" applyAlignment="1">
      <alignment horizontal="left" vertical="center"/>
    </xf>
    <xf numFmtId="15" fontId="11" fillId="23" borderId="63" xfId="0" applyNumberFormat="1" applyFont="1" applyFill="1" applyBorder="1" applyAlignment="1">
      <alignment horizontal="left" vertical="center"/>
    </xf>
    <xf numFmtId="15" fontId="11" fillId="23" borderId="58" xfId="0" applyNumberFormat="1" applyFont="1" applyFill="1" applyBorder="1" applyAlignment="1">
      <alignment horizontal="left" vertical="center"/>
    </xf>
    <xf numFmtId="15" fontId="11" fillId="23" borderId="44" xfId="0" applyNumberFormat="1" applyFont="1" applyFill="1" applyBorder="1" applyAlignment="1">
      <alignment horizontal="left" vertical="center"/>
    </xf>
    <xf numFmtId="15" fontId="0" fillId="23" borderId="63" xfId="0" applyNumberFormat="1" applyFill="1" applyBorder="1" applyAlignment="1">
      <alignment horizontal="left"/>
    </xf>
    <xf numFmtId="15" fontId="0" fillId="23" borderId="58" xfId="0" applyNumberFormat="1" applyFill="1" applyBorder="1" applyAlignment="1">
      <alignment horizontal="left"/>
    </xf>
    <xf numFmtId="15" fontId="0" fillId="23" borderId="44" xfId="0" applyNumberFormat="1" applyFill="1" applyBorder="1" applyAlignment="1">
      <alignment horizontal="left"/>
    </xf>
    <xf numFmtId="15" fontId="6" fillId="23" borderId="66" xfId="40" applyNumberFormat="1" applyFont="1" applyFill="1" applyBorder="1" applyAlignment="1">
      <alignment horizontal="center" vertical="center" wrapText="1"/>
    </xf>
    <xf numFmtId="15" fontId="6" fillId="23" borderId="41" xfId="40" applyNumberFormat="1" applyFont="1" applyFill="1" applyBorder="1" applyAlignment="1">
      <alignment horizontal="center" vertical="center" wrapText="1"/>
    </xf>
    <xf numFmtId="43" fontId="15" fillId="23" borderId="62" xfId="0" applyNumberFormat="1" applyFont="1" applyFill="1" applyBorder="1" applyAlignment="1">
      <alignment horizontal="center" vertical="center" wrapText="1"/>
    </xf>
    <xf numFmtId="43" fontId="15" fillId="23" borderId="63" xfId="0" applyNumberFormat="1" applyFont="1" applyFill="1" applyBorder="1" applyAlignment="1">
      <alignment horizontal="center" vertical="center" wrapText="1"/>
    </xf>
    <xf numFmtId="43" fontId="15" fillId="23" borderId="17" xfId="0" applyNumberFormat="1" applyFont="1" applyFill="1" applyBorder="1" applyAlignment="1">
      <alignment horizontal="center" vertical="center" wrapText="1"/>
    </xf>
    <xf numFmtId="43" fontId="15" fillId="23" borderId="38" xfId="0" applyNumberFormat="1" applyFont="1" applyFill="1" applyBorder="1" applyAlignment="1">
      <alignment horizontal="center" vertical="center" wrapText="1"/>
    </xf>
    <xf numFmtId="3" fontId="3" fillId="25" borderId="19" xfId="0" applyNumberFormat="1" applyFont="1" applyFill="1" applyBorder="1" applyAlignment="1">
      <alignment horizontal="center"/>
    </xf>
    <xf numFmtId="3" fontId="3" fillId="25" borderId="61" xfId="0" applyNumberFormat="1" applyFont="1" applyFill="1" applyBorder="1" applyAlignment="1">
      <alignment horizontal="center"/>
    </xf>
    <xf numFmtId="3" fontId="3" fillId="25" borderId="16" xfId="0" applyNumberFormat="1" applyFont="1" applyFill="1" applyBorder="1" applyAlignment="1">
      <alignment horizontal="center"/>
    </xf>
    <xf numFmtId="3" fontId="3" fillId="25" borderId="20" xfId="0" applyNumberFormat="1" applyFont="1" applyFill="1" applyBorder="1" applyAlignment="1">
      <alignment horizontal="center"/>
    </xf>
    <xf numFmtId="43" fontId="15" fillId="23" borderId="18" xfId="0" applyNumberFormat="1" applyFont="1" applyFill="1" applyBorder="1" applyAlignment="1">
      <alignment horizontal="center" vertical="center" wrapText="1"/>
    </xf>
    <xf numFmtId="43" fontId="15" fillId="23" borderId="33" xfId="0" applyNumberFormat="1" applyFont="1" applyFill="1" applyBorder="1" applyAlignment="1">
      <alignment horizontal="center" vertical="center" wrapText="1"/>
    </xf>
    <xf numFmtId="43" fontId="15" fillId="23" borderId="34" xfId="0" applyNumberFormat="1" applyFont="1" applyFill="1" applyBorder="1" applyAlignment="1">
      <alignment horizontal="center" vertical="center" wrapText="1"/>
    </xf>
    <xf numFmtId="44" fontId="13" fillId="0" borderId="62" xfId="43" applyFont="1" applyBorder="1" applyAlignment="1">
      <alignment horizontal="center"/>
    </xf>
    <xf numFmtId="43" fontId="28" fillId="0" borderId="0" xfId="0" applyNumberFormat="1" applyFont="1" applyFill="1" applyBorder="1" applyAlignment="1">
      <alignment horizontal="left" vertical="center" wrapText="1"/>
    </xf>
    <xf numFmtId="43" fontId="28" fillId="0" borderId="28" xfId="0" applyNumberFormat="1" applyFont="1" applyFill="1" applyBorder="1" applyAlignment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" xfId="45" builtinId="5"/>
    <cellStyle name="Standard" xfId="0" builtinId="0"/>
    <cellStyle name="Standard 2" xfId="39"/>
    <cellStyle name="Standard_ANL_SP.XLS" xfId="40"/>
    <cellStyle name="Title" xfId="41"/>
    <cellStyle name="Total" xfId="42"/>
    <cellStyle name="Währung" xfId="43" builtinId="4"/>
    <cellStyle name="Warning Text" xfId="44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zoomScaleSheetLayoutView="115" workbookViewId="0">
      <selection activeCell="N27" sqref="N27"/>
    </sheetView>
  </sheetViews>
  <sheetFormatPr baseColWidth="10" defaultRowHeight="12.75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1.28515625" customWidth="1"/>
    <col min="6" max="6" width="4.140625" customWidth="1"/>
    <col min="7" max="7" width="2.7109375" customWidth="1"/>
    <col min="8" max="8" width="6.7109375" customWidth="1"/>
    <col min="9" max="9" width="4.7109375" customWidth="1"/>
    <col min="10" max="10" width="3.7109375" customWidth="1"/>
    <col min="11" max="11" width="9.5703125" customWidth="1"/>
  </cols>
  <sheetData>
    <row r="1" spans="1:11" ht="20.25">
      <c r="A1" s="14"/>
    </row>
    <row r="6" spans="1:11" ht="20.25">
      <c r="A6" s="26"/>
      <c r="B6" s="26"/>
    </row>
    <row r="7" spans="1:11" ht="20.25">
      <c r="A7" s="26"/>
      <c r="B7" s="26"/>
    </row>
    <row r="8" spans="1:11" ht="20.25">
      <c r="A8" s="14" t="s">
        <v>120</v>
      </c>
      <c r="B8" s="26"/>
    </row>
    <row r="9" spans="1:11" ht="13.5" thickBot="1"/>
    <row r="10" spans="1:11" s="15" customFormat="1" ht="21" thickBot="1">
      <c r="A10" s="22" t="s">
        <v>106</v>
      </c>
      <c r="B10" s="23"/>
      <c r="C10" s="23"/>
      <c r="D10" s="23"/>
      <c r="E10" s="23"/>
      <c r="F10" s="23"/>
      <c r="G10" s="24"/>
      <c r="H10" s="24"/>
      <c r="I10" s="24"/>
      <c r="J10" s="24"/>
      <c r="K10" s="25"/>
    </row>
    <row r="12" spans="1:11" ht="14.25">
      <c r="A12" s="259" t="s">
        <v>121</v>
      </c>
      <c r="B12" s="16"/>
    </row>
    <row r="17" spans="1:13" ht="23.25" customHeight="1">
      <c r="A17" s="260" t="s">
        <v>23</v>
      </c>
      <c r="B17" s="261"/>
      <c r="C17" s="263" t="s">
        <v>24</v>
      </c>
      <c r="D17" s="263"/>
      <c r="E17" s="263"/>
      <c r="F17" s="263"/>
      <c r="G17" s="263"/>
      <c r="H17" s="263"/>
      <c r="I17" s="263"/>
      <c r="J17" s="263"/>
      <c r="K17" s="264"/>
    </row>
    <row r="18" spans="1:13" ht="18.75" customHeight="1">
      <c r="A18" s="262" t="s">
        <v>25</v>
      </c>
      <c r="B18" s="262"/>
      <c r="C18" s="265" t="s">
        <v>87</v>
      </c>
      <c r="D18" s="265"/>
      <c r="E18" s="265"/>
      <c r="F18" s="265"/>
      <c r="G18" s="265"/>
      <c r="H18" s="265"/>
      <c r="I18" s="265"/>
      <c r="J18" s="265"/>
      <c r="K18" s="266"/>
    </row>
    <row r="19" spans="1:13" ht="18.75" customHeight="1">
      <c r="A19" s="260" t="s">
        <v>26</v>
      </c>
      <c r="B19" s="261"/>
      <c r="C19" s="271" t="s">
        <v>27</v>
      </c>
      <c r="D19" s="272"/>
      <c r="E19" s="272"/>
      <c r="F19" s="272"/>
      <c r="G19" s="272"/>
      <c r="H19" s="272"/>
      <c r="I19" s="272"/>
      <c r="J19" s="272"/>
      <c r="K19" s="273"/>
    </row>
    <row r="20" spans="1:13" ht="10.5" customHeight="1">
      <c r="A20" s="27"/>
      <c r="B20" s="27"/>
      <c r="C20" s="28"/>
      <c r="D20" s="28"/>
      <c r="E20" s="28"/>
      <c r="F20" s="28"/>
      <c r="G20" s="28"/>
      <c r="H20" s="28"/>
      <c r="I20" s="28"/>
      <c r="J20" s="28"/>
      <c r="K20" s="28"/>
    </row>
    <row r="21" spans="1:13" ht="21" customHeight="1">
      <c r="A21" s="274" t="s">
        <v>28</v>
      </c>
      <c r="B21" s="274"/>
      <c r="C21" s="269" t="s">
        <v>29</v>
      </c>
      <c r="D21" s="269"/>
      <c r="E21" s="269"/>
      <c r="F21" s="269"/>
      <c r="G21" s="269"/>
      <c r="H21" s="269"/>
      <c r="I21" s="269"/>
      <c r="J21" s="269"/>
      <c r="K21" s="270"/>
    </row>
    <row r="22" spans="1:13" ht="21" customHeight="1">
      <c r="A22" s="260" t="s">
        <v>30</v>
      </c>
      <c r="B22" s="261"/>
      <c r="C22" s="269" t="s">
        <v>31</v>
      </c>
      <c r="D22" s="269"/>
      <c r="E22" s="269"/>
      <c r="F22" s="269"/>
      <c r="G22" s="269"/>
      <c r="H22" s="269"/>
      <c r="I22" s="269"/>
      <c r="J22" s="269"/>
      <c r="K22" s="270"/>
    </row>
    <row r="23" spans="1:13" ht="10.5" customHeight="1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</row>
    <row r="24" spans="1:13" ht="20.25" customHeight="1">
      <c r="A24" s="260" t="s">
        <v>32</v>
      </c>
      <c r="B24" s="261"/>
      <c r="C24" s="31" t="s">
        <v>33</v>
      </c>
      <c r="D24" s="32" t="s">
        <v>34</v>
      </c>
      <c r="E24" s="32"/>
      <c r="F24" s="33" t="s">
        <v>35</v>
      </c>
      <c r="G24" s="267" t="s">
        <v>34</v>
      </c>
      <c r="H24" s="268"/>
      <c r="I24" s="268"/>
      <c r="J24" s="33"/>
      <c r="K24" s="34" t="s">
        <v>95</v>
      </c>
    </row>
    <row r="25" spans="1:13" s="16" customFormat="1" ht="20.25" customHeight="1">
      <c r="A25" s="278" t="s">
        <v>110</v>
      </c>
      <c r="B25" s="279"/>
      <c r="C25" s="275" t="s">
        <v>36</v>
      </c>
      <c r="D25" s="276"/>
      <c r="E25" s="276"/>
      <c r="F25" s="276"/>
      <c r="G25" s="276"/>
      <c r="H25" s="276"/>
      <c r="I25" s="276"/>
      <c r="J25" s="276"/>
      <c r="K25" s="277"/>
    </row>
    <row r="26" spans="1:13" s="16" customFormat="1" ht="17.45" customHeight="1">
      <c r="A26" s="35" t="s">
        <v>37</v>
      </c>
      <c r="B26" s="36"/>
      <c r="C26" s="283" t="s">
        <v>36</v>
      </c>
      <c r="D26" s="284"/>
      <c r="E26" s="284"/>
      <c r="F26" s="284"/>
      <c r="G26" s="284"/>
      <c r="H26" s="284"/>
      <c r="I26" s="284"/>
      <c r="J26" s="284"/>
      <c r="K26" s="285"/>
    </row>
    <row r="27" spans="1:13" ht="20.25" customHeight="1">
      <c r="A27" s="37" t="s">
        <v>38</v>
      </c>
      <c r="B27" s="38"/>
      <c r="C27" s="275" t="s">
        <v>36</v>
      </c>
      <c r="D27" s="276"/>
      <c r="E27" s="276"/>
      <c r="F27" s="276"/>
      <c r="G27" s="276"/>
      <c r="H27" s="276"/>
      <c r="I27" s="276"/>
      <c r="J27" s="276"/>
      <c r="K27" s="277"/>
    </row>
    <row r="28" spans="1:13" ht="17.100000000000001" customHeight="1">
      <c r="L28" s="39"/>
      <c r="M28" s="39"/>
    </row>
    <row r="29" spans="1:13" ht="17.100000000000001" customHeight="1">
      <c r="L29" s="39"/>
      <c r="M29" s="39"/>
    </row>
    <row r="30" spans="1:13" ht="17.100000000000001" customHeight="1">
      <c r="L30" s="39"/>
      <c r="M30" s="39"/>
    </row>
    <row r="31" spans="1:13" ht="17.100000000000001" customHeight="1">
      <c r="L31" s="39"/>
      <c r="M31" s="39"/>
    </row>
    <row r="32" spans="1:13" ht="17.100000000000001" customHeight="1">
      <c r="L32" s="39"/>
      <c r="M32" s="39"/>
    </row>
    <row r="33" spans="1:13" ht="17.100000000000001" customHeight="1">
      <c r="L33" s="39"/>
      <c r="M33" s="39"/>
    </row>
    <row r="34" spans="1:13" ht="14.25">
      <c r="A34" s="235" t="s">
        <v>107</v>
      </c>
      <c r="B34" s="235"/>
      <c r="E34" s="280" t="s">
        <v>34</v>
      </c>
      <c r="F34" s="280"/>
      <c r="G34" s="280"/>
      <c r="H34" s="280"/>
    </row>
    <row r="35" spans="1:13" ht="13.5" thickBot="1"/>
    <row r="36" spans="1:13" ht="14.25">
      <c r="A36" s="236" t="s">
        <v>108</v>
      </c>
      <c r="B36" s="236"/>
      <c r="C36" s="237"/>
      <c r="D36" s="237"/>
      <c r="E36" s="238"/>
      <c r="F36" s="239"/>
      <c r="G36" s="240"/>
      <c r="H36" s="240"/>
      <c r="I36" s="240"/>
      <c r="J36" s="240"/>
      <c r="K36" s="241"/>
    </row>
    <row r="37" spans="1:13">
      <c r="A37" s="253" t="s">
        <v>111</v>
      </c>
      <c r="B37" s="242"/>
      <c r="C37" s="243"/>
      <c r="D37" s="243"/>
      <c r="E37" s="244"/>
      <c r="F37" s="245"/>
      <c r="G37" s="246"/>
      <c r="H37" s="246"/>
      <c r="I37" s="246"/>
      <c r="J37" s="246"/>
      <c r="K37" s="247"/>
    </row>
    <row r="38" spans="1:13" s="2" customFormat="1" ht="17.100000000000001" customHeight="1" thickBot="1">
      <c r="A38" s="242"/>
      <c r="B38" s="248"/>
      <c r="C38" s="243"/>
      <c r="D38" s="243"/>
      <c r="E38" s="249"/>
      <c r="F38" s="250"/>
      <c r="G38" s="251"/>
      <c r="H38" s="251"/>
      <c r="I38" s="251"/>
      <c r="J38" s="251"/>
      <c r="K38" s="252"/>
    </row>
    <row r="39" spans="1:13">
      <c r="A39" s="248"/>
      <c r="B39" s="248"/>
      <c r="C39" s="243"/>
      <c r="D39" s="243"/>
      <c r="E39" s="243"/>
      <c r="F39" s="243"/>
      <c r="G39" s="246"/>
      <c r="H39" s="246"/>
      <c r="I39" s="246"/>
      <c r="J39" s="246"/>
      <c r="K39" s="246"/>
    </row>
    <row r="40" spans="1:13">
      <c r="A40" s="248"/>
      <c r="B40" s="281" t="s">
        <v>109</v>
      </c>
      <c r="C40" s="281"/>
      <c r="D40" s="281"/>
      <c r="E40" s="282" t="s">
        <v>31</v>
      </c>
      <c r="F40" s="282"/>
      <c r="G40" s="282"/>
      <c r="H40" s="282"/>
      <c r="I40" s="282"/>
      <c r="J40" s="282"/>
      <c r="K40" s="282"/>
    </row>
  </sheetData>
  <mergeCells count="19">
    <mergeCell ref="C27:K27"/>
    <mergeCell ref="C25:K25"/>
    <mergeCell ref="A25:B25"/>
    <mergeCell ref="E34:H34"/>
    <mergeCell ref="B40:D40"/>
    <mergeCell ref="E40:K40"/>
    <mergeCell ref="C26:K26"/>
    <mergeCell ref="A17:B17"/>
    <mergeCell ref="A18:B18"/>
    <mergeCell ref="C17:K17"/>
    <mergeCell ref="C18:K18"/>
    <mergeCell ref="G24:I24"/>
    <mergeCell ref="A24:B24"/>
    <mergeCell ref="A22:B22"/>
    <mergeCell ref="C22:K22"/>
    <mergeCell ref="A19:B19"/>
    <mergeCell ref="C19:K19"/>
    <mergeCell ref="C21:K21"/>
    <mergeCell ref="A21:B21"/>
  </mergeCells>
  <phoneticPr fontId="2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alignWithMargins="0">
    <oddHeader xml:space="preserve">&amp;R Application COMET (K1)
</oddHeader>
    <oddFooter>&amp;LCOMET K1-Zentren, 4. CALL
&amp;A&amp;C&amp;P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Zeros="0" topLeftCell="A34" zoomScaleNormal="100" zoomScaleSheetLayoutView="85" workbookViewId="0">
      <selection activeCell="B63" sqref="B63"/>
    </sheetView>
  </sheetViews>
  <sheetFormatPr baseColWidth="10" defaultRowHeight="12.75"/>
  <cols>
    <col min="1" max="1" width="2.85546875" style="112" customWidth="1"/>
    <col min="2" max="2" width="51.42578125" style="112" customWidth="1"/>
    <col min="3" max="3" width="12.140625" style="112" bestFit="1" customWidth="1"/>
    <col min="4" max="4" width="11.5703125" style="112" bestFit="1" customWidth="1"/>
    <col min="5" max="6" width="12.140625" style="112" bestFit="1" customWidth="1"/>
    <col min="7" max="7" width="1.28515625" style="112" customWidth="1"/>
    <col min="8" max="8" width="18.140625" style="112" customWidth="1"/>
    <col min="9" max="9" width="11.28515625" style="112" customWidth="1"/>
    <col min="10" max="10" width="11.5703125" style="114" bestFit="1" customWidth="1"/>
    <col min="11" max="11" width="6.140625" style="112" customWidth="1"/>
    <col min="12" max="16384" width="11.42578125" style="112"/>
  </cols>
  <sheetData>
    <row r="1" spans="1:10">
      <c r="A1" s="111" t="s">
        <v>94</v>
      </c>
      <c r="F1" s="113" t="str">
        <f>'I. Cover'!C18</f>
        <v>&gt;Short Titel (max. 20 characters)&lt;</v>
      </c>
      <c r="G1" s="113"/>
      <c r="H1" s="113"/>
      <c r="I1" s="113"/>
    </row>
    <row r="3" spans="1:10" ht="15">
      <c r="A3" s="115" t="s">
        <v>39</v>
      </c>
      <c r="B3" s="116"/>
      <c r="C3" s="117"/>
      <c r="D3" s="117"/>
      <c r="E3" s="117"/>
      <c r="F3" s="117"/>
      <c r="G3" s="117"/>
      <c r="H3" s="117"/>
      <c r="J3" s="118"/>
    </row>
    <row r="4" spans="1:10" ht="9.75" customHeight="1" thickBot="1">
      <c r="B4" s="117"/>
      <c r="C4" s="117"/>
      <c r="D4" s="117"/>
      <c r="E4" s="117"/>
      <c r="F4" s="117"/>
      <c r="G4" s="117"/>
      <c r="H4" s="117"/>
      <c r="I4" s="117"/>
    </row>
    <row r="5" spans="1:10" ht="13.5" thickBot="1">
      <c r="A5" s="288" t="s">
        <v>40</v>
      </c>
      <c r="B5" s="289"/>
      <c r="C5" s="119" t="s">
        <v>41</v>
      </c>
      <c r="D5" s="119" t="s">
        <v>42</v>
      </c>
      <c r="E5" s="119" t="s">
        <v>43</v>
      </c>
      <c r="F5" s="119" t="s">
        <v>44</v>
      </c>
      <c r="G5" s="120"/>
      <c r="H5" s="286" t="s">
        <v>45</v>
      </c>
      <c r="I5" s="286" t="s">
        <v>93</v>
      </c>
      <c r="J5" s="121"/>
    </row>
    <row r="6" spans="1:10" ht="16.5" customHeight="1" thickBot="1">
      <c r="A6" s="290"/>
      <c r="B6" s="291"/>
      <c r="C6" s="225" t="s">
        <v>46</v>
      </c>
      <c r="D6" s="226" t="s">
        <v>46</v>
      </c>
      <c r="E6" s="226" t="s">
        <v>46</v>
      </c>
      <c r="F6" s="226" t="s">
        <v>46</v>
      </c>
      <c r="G6" s="122"/>
      <c r="H6" s="287"/>
      <c r="I6" s="287"/>
      <c r="J6" s="123"/>
    </row>
    <row r="7" spans="1:10" ht="16.5" thickBot="1">
      <c r="A7" s="124" t="s">
        <v>0</v>
      </c>
      <c r="B7" s="125" t="s">
        <v>47</v>
      </c>
      <c r="C7" s="224"/>
      <c r="D7" s="224"/>
      <c r="E7" s="224"/>
      <c r="F7" s="224"/>
      <c r="G7" s="126"/>
      <c r="H7" s="202">
        <f t="shared" ref="H7:H20" si="0">SUM(C7:F7)</f>
        <v>0</v>
      </c>
      <c r="I7" s="204" t="str">
        <f t="shared" ref="I7:I21" si="1">IF(ISERROR(H7/$H$21),"0,00%",(H7/$H$21))</f>
        <v>0,00%</v>
      </c>
    </row>
    <row r="8" spans="1:10" ht="15.75">
      <c r="A8" s="127" t="s">
        <v>1</v>
      </c>
      <c r="B8" s="128" t="s">
        <v>48</v>
      </c>
      <c r="C8" s="194">
        <f>SUM(C9:C10)</f>
        <v>0</v>
      </c>
      <c r="D8" s="194">
        <f>SUM(D9:D10)</f>
        <v>0</v>
      </c>
      <c r="E8" s="194">
        <f>SUM(E9:E10)</f>
        <v>0</v>
      </c>
      <c r="F8" s="194">
        <f>SUM(F9:F10)</f>
        <v>0</v>
      </c>
      <c r="G8" s="126"/>
      <c r="H8" s="199">
        <f t="shared" si="0"/>
        <v>0</v>
      </c>
      <c r="I8" s="205" t="str">
        <f t="shared" si="1"/>
        <v>0,00%</v>
      </c>
    </row>
    <row r="9" spans="1:10">
      <c r="A9" s="129" t="s">
        <v>5</v>
      </c>
      <c r="B9" s="130" t="s">
        <v>49</v>
      </c>
      <c r="C9" s="195"/>
      <c r="D9" s="195"/>
      <c r="E9" s="195"/>
      <c r="F9" s="195"/>
      <c r="G9" s="131"/>
      <c r="H9" s="200">
        <f t="shared" si="0"/>
        <v>0</v>
      </c>
      <c r="I9" s="206" t="str">
        <f t="shared" si="1"/>
        <v>0,00%</v>
      </c>
    </row>
    <row r="10" spans="1:10" ht="13.5" thickBot="1">
      <c r="A10" s="132" t="s">
        <v>6</v>
      </c>
      <c r="B10" s="133" t="s">
        <v>50</v>
      </c>
      <c r="C10" s="195"/>
      <c r="D10" s="195"/>
      <c r="E10" s="195"/>
      <c r="F10" s="195"/>
      <c r="G10" s="131"/>
      <c r="H10" s="201">
        <f t="shared" si="0"/>
        <v>0</v>
      </c>
      <c r="I10" s="207" t="str">
        <f t="shared" si="1"/>
        <v>0,00%</v>
      </c>
    </row>
    <row r="11" spans="1:10" ht="16.5" thickBot="1">
      <c r="A11" s="124" t="s">
        <v>2</v>
      </c>
      <c r="B11" s="125" t="s">
        <v>55</v>
      </c>
      <c r="C11" s="193"/>
      <c r="D11" s="193"/>
      <c r="E11" s="193"/>
      <c r="F11" s="193"/>
      <c r="G11" s="126"/>
      <c r="H11" s="202">
        <f>SUM(C11:F11)</f>
        <v>0</v>
      </c>
      <c r="I11" s="204" t="str">
        <f t="shared" si="1"/>
        <v>0,00%</v>
      </c>
    </row>
    <row r="12" spans="1:10" ht="15.75">
      <c r="A12" s="134" t="s">
        <v>7</v>
      </c>
      <c r="B12" s="135" t="s">
        <v>105</v>
      </c>
      <c r="C12" s="194">
        <f>SUM(C13:C14)</f>
        <v>0</v>
      </c>
      <c r="D12" s="194">
        <f>SUM(D13:D14)</f>
        <v>0</v>
      </c>
      <c r="E12" s="194">
        <f>SUM(E13:E14)</f>
        <v>0</v>
      </c>
      <c r="F12" s="194">
        <f>SUM(F13:F14)</f>
        <v>0</v>
      </c>
      <c r="G12" s="136"/>
      <c r="H12" s="203">
        <f>SUM(C12:F12)</f>
        <v>0</v>
      </c>
      <c r="I12" s="208" t="str">
        <f t="shared" si="1"/>
        <v>0,00%</v>
      </c>
    </row>
    <row r="13" spans="1:10">
      <c r="A13" s="137" t="s">
        <v>98</v>
      </c>
      <c r="B13" s="138"/>
      <c r="C13" s="224"/>
      <c r="D13" s="224"/>
      <c r="E13" s="224"/>
      <c r="F13" s="224"/>
      <c r="G13" s="126"/>
      <c r="H13" s="200">
        <f>SUM(C13:F13)</f>
        <v>0</v>
      </c>
      <c r="I13" s="209" t="str">
        <f t="shared" si="1"/>
        <v>0,00%</v>
      </c>
    </row>
    <row r="14" spans="1:10" ht="13.5" thickBot="1">
      <c r="A14" s="139" t="s">
        <v>99</v>
      </c>
      <c r="B14" s="140"/>
      <c r="C14" s="227"/>
      <c r="D14" s="227"/>
      <c r="E14" s="227"/>
      <c r="F14" s="227"/>
      <c r="G14" s="126"/>
      <c r="H14" s="200">
        <f>SUM(C14:F14)</f>
        <v>0</v>
      </c>
      <c r="I14" s="210" t="str">
        <f t="shared" si="1"/>
        <v>0,00%</v>
      </c>
    </row>
    <row r="15" spans="1:10" ht="15.75">
      <c r="A15" s="134" t="s">
        <v>10</v>
      </c>
      <c r="B15" s="141" t="s">
        <v>51</v>
      </c>
      <c r="C15" s="197">
        <f>SUM(C16:C17)</f>
        <v>0</v>
      </c>
      <c r="D15" s="197">
        <f>SUM(D16:D17)</f>
        <v>0</v>
      </c>
      <c r="E15" s="197">
        <f>SUM(E16:E17)</f>
        <v>0</v>
      </c>
      <c r="F15" s="197">
        <f>SUM(F16:F17)</f>
        <v>0</v>
      </c>
      <c r="G15" s="142"/>
      <c r="H15" s="203">
        <f t="shared" si="0"/>
        <v>0</v>
      </c>
      <c r="I15" s="208" t="str">
        <f t="shared" si="1"/>
        <v>0,00%</v>
      </c>
    </row>
    <row r="16" spans="1:10">
      <c r="A16" s="143" t="s">
        <v>100</v>
      </c>
      <c r="B16" s="130" t="s">
        <v>52</v>
      </c>
      <c r="C16" s="195"/>
      <c r="D16" s="195"/>
      <c r="E16" s="195"/>
      <c r="F16" s="195"/>
      <c r="G16" s="131"/>
      <c r="H16" s="200">
        <f t="shared" si="0"/>
        <v>0</v>
      </c>
      <c r="I16" s="206" t="str">
        <f t="shared" si="1"/>
        <v>0,00%</v>
      </c>
    </row>
    <row r="17" spans="1:10" ht="13.5" thickBot="1">
      <c r="A17" s="144" t="s">
        <v>101</v>
      </c>
      <c r="B17" s="180" t="s">
        <v>117</v>
      </c>
      <c r="C17" s="196"/>
      <c r="D17" s="196"/>
      <c r="E17" s="196"/>
      <c r="F17" s="196"/>
      <c r="G17" s="131"/>
      <c r="H17" s="201">
        <f t="shared" si="0"/>
        <v>0</v>
      </c>
      <c r="I17" s="207" t="str">
        <f t="shared" si="1"/>
        <v>0,00%</v>
      </c>
    </row>
    <row r="18" spans="1:10" ht="15.75">
      <c r="A18" s="127" t="s">
        <v>11</v>
      </c>
      <c r="B18" s="128" t="s">
        <v>53</v>
      </c>
      <c r="C18" s="194">
        <f>SUM(C19:C20)</f>
        <v>0</v>
      </c>
      <c r="D18" s="194">
        <f>SUM(D19:D20)</f>
        <v>0</v>
      </c>
      <c r="E18" s="194">
        <f>SUM(E19:E20)</f>
        <v>0</v>
      </c>
      <c r="F18" s="194">
        <f>SUM(F19:F20)</f>
        <v>0</v>
      </c>
      <c r="G18" s="126"/>
      <c r="H18" s="199">
        <f t="shared" si="0"/>
        <v>0</v>
      </c>
      <c r="I18" s="205" t="str">
        <f t="shared" si="1"/>
        <v>0,00%</v>
      </c>
    </row>
    <row r="19" spans="1:10">
      <c r="A19" s="143" t="s">
        <v>102</v>
      </c>
      <c r="B19" s="130" t="s">
        <v>54</v>
      </c>
      <c r="C19" s="195"/>
      <c r="D19" s="195"/>
      <c r="E19" s="195"/>
      <c r="F19" s="195"/>
      <c r="G19" s="131"/>
      <c r="H19" s="200">
        <f t="shared" si="0"/>
        <v>0</v>
      </c>
      <c r="I19" s="206" t="str">
        <f t="shared" si="1"/>
        <v>0,00%</v>
      </c>
    </row>
    <row r="20" spans="1:10" ht="13.5" thickBot="1">
      <c r="A20" s="144" t="s">
        <v>103</v>
      </c>
      <c r="B20" s="130" t="s">
        <v>117</v>
      </c>
      <c r="C20" s="196"/>
      <c r="D20" s="196"/>
      <c r="E20" s="196"/>
      <c r="F20" s="196"/>
      <c r="G20" s="131"/>
      <c r="H20" s="201">
        <f t="shared" si="0"/>
        <v>0</v>
      </c>
      <c r="I20" s="207" t="str">
        <f t="shared" si="1"/>
        <v>0,00%</v>
      </c>
    </row>
    <row r="21" spans="1:10" ht="16.5" thickBot="1">
      <c r="A21" s="145" t="s">
        <v>45</v>
      </c>
      <c r="B21" s="146"/>
      <c r="C21" s="198">
        <f t="shared" ref="C21:H21" si="2">C7+C8+C15+C18+C11+C12</f>
        <v>0</v>
      </c>
      <c r="D21" s="198">
        <f t="shared" si="2"/>
        <v>0</v>
      </c>
      <c r="E21" s="198">
        <f t="shared" si="2"/>
        <v>0</v>
      </c>
      <c r="F21" s="198">
        <f t="shared" si="2"/>
        <v>0</v>
      </c>
      <c r="G21" s="147">
        <f t="shared" si="2"/>
        <v>0</v>
      </c>
      <c r="H21" s="202">
        <f t="shared" si="2"/>
        <v>0</v>
      </c>
      <c r="I21" s="204" t="str">
        <f t="shared" si="1"/>
        <v>0,00%</v>
      </c>
      <c r="J21" s="148"/>
    </row>
    <row r="22" spans="1:10" s="149" customFormat="1" ht="15.75" thickBot="1">
      <c r="B22" s="150"/>
      <c r="C22" s="151"/>
      <c r="D22" s="151"/>
      <c r="E22" s="151"/>
      <c r="F22" s="151"/>
      <c r="G22" s="151"/>
      <c r="H22" s="151"/>
      <c r="I22" s="151"/>
      <c r="J22" s="152"/>
    </row>
    <row r="23" spans="1:10" s="149" customFormat="1" ht="12.75" customHeight="1" thickBot="1">
      <c r="A23" s="288" t="s">
        <v>56</v>
      </c>
      <c r="B23" s="289"/>
      <c r="C23" s="119" t="s">
        <v>41</v>
      </c>
      <c r="D23" s="119" t="s">
        <v>42</v>
      </c>
      <c r="E23" s="119" t="s">
        <v>43</v>
      </c>
      <c r="F23" s="119" t="s">
        <v>44</v>
      </c>
      <c r="G23" s="120"/>
      <c r="H23" s="286" t="s">
        <v>45</v>
      </c>
      <c r="I23" s="295" t="s">
        <v>104</v>
      </c>
      <c r="J23" s="231" t="s">
        <v>112</v>
      </c>
    </row>
    <row r="24" spans="1:10" s="149" customFormat="1" ht="18" customHeight="1" thickBot="1">
      <c r="A24" s="290"/>
      <c r="B24" s="291"/>
      <c r="C24" s="225" t="s">
        <v>46</v>
      </c>
      <c r="D24" s="226" t="s">
        <v>46</v>
      </c>
      <c r="E24" s="226" t="s">
        <v>46</v>
      </c>
      <c r="F24" s="226" t="s">
        <v>46</v>
      </c>
      <c r="G24" s="122"/>
      <c r="H24" s="287"/>
      <c r="I24" s="296"/>
      <c r="J24" s="231"/>
    </row>
    <row r="25" spans="1:10" s="149" customFormat="1" ht="13.5" customHeight="1" thickBot="1">
      <c r="A25" s="153" t="s">
        <v>57</v>
      </c>
      <c r="B25" s="154"/>
      <c r="C25" s="155"/>
      <c r="D25" s="155"/>
      <c r="E25" s="155"/>
      <c r="F25" s="155"/>
      <c r="G25" s="123"/>
      <c r="H25" s="156"/>
      <c r="I25" s="156"/>
      <c r="J25" s="231"/>
    </row>
    <row r="26" spans="1:10" s="149" customFormat="1" ht="15.75" thickBot="1">
      <c r="A26" s="157" t="s">
        <v>0</v>
      </c>
      <c r="B26" s="158"/>
      <c r="C26" s="195"/>
      <c r="D26" s="195"/>
      <c r="E26" s="195"/>
      <c r="F26" s="195"/>
      <c r="G26" s="151"/>
      <c r="H26" s="211">
        <f>SUM(C26:F26)</f>
        <v>0</v>
      </c>
      <c r="I26" s="233" t="e">
        <f>(H26/H31)</f>
        <v>#DIV/0!</v>
      </c>
      <c r="J26" s="231"/>
    </row>
    <row r="27" spans="1:10" s="149" customFormat="1" ht="15.75" thickBot="1">
      <c r="A27" s="159" t="s">
        <v>1</v>
      </c>
      <c r="B27" s="160"/>
      <c r="C27" s="195"/>
      <c r="D27" s="195"/>
      <c r="E27" s="195"/>
      <c r="F27" s="195"/>
      <c r="G27" s="151"/>
      <c r="H27" s="212">
        <f>SUM(C27:F27)</f>
        <v>0</v>
      </c>
      <c r="I27" s="233" t="e">
        <f>(H27/H31)</f>
        <v>#DIV/0!</v>
      </c>
      <c r="J27" s="231"/>
    </row>
    <row r="28" spans="1:10" s="149" customFormat="1" ht="15.75" thickBot="1">
      <c r="A28" s="159" t="s">
        <v>2</v>
      </c>
      <c r="B28" s="160"/>
      <c r="C28" s="195"/>
      <c r="D28" s="195"/>
      <c r="E28" s="195"/>
      <c r="F28" s="195"/>
      <c r="G28" s="151"/>
      <c r="H28" s="212">
        <f>SUM(C28:F28)</f>
        <v>0</v>
      </c>
      <c r="I28" s="233" t="e">
        <f>(H28/H31)</f>
        <v>#DIV/0!</v>
      </c>
      <c r="J28" s="231"/>
    </row>
    <row r="29" spans="1:10" s="149" customFormat="1" ht="15.75" thickBot="1">
      <c r="A29" s="159" t="s">
        <v>7</v>
      </c>
      <c r="B29" s="160"/>
      <c r="C29" s="195"/>
      <c r="D29" s="195"/>
      <c r="E29" s="195"/>
      <c r="F29" s="195"/>
      <c r="G29" s="151"/>
      <c r="H29" s="212">
        <f>SUM(C29:F29)</f>
        <v>0</v>
      </c>
      <c r="I29" s="233" t="e">
        <f>(H29/H31)</f>
        <v>#DIV/0!</v>
      </c>
      <c r="J29" s="231"/>
    </row>
    <row r="30" spans="1:10" s="149" customFormat="1" ht="15.75" thickBot="1">
      <c r="A30" s="161" t="s">
        <v>10</v>
      </c>
      <c r="B30" s="162"/>
      <c r="C30" s="195"/>
      <c r="D30" s="195"/>
      <c r="E30" s="195"/>
      <c r="F30" s="195"/>
      <c r="G30" s="151"/>
      <c r="H30" s="213">
        <f>SUM(C30:F30)</f>
        <v>0</v>
      </c>
      <c r="I30" s="233" t="e">
        <f>(H30/H31)</f>
        <v>#DIV/0!</v>
      </c>
      <c r="J30" s="231"/>
    </row>
    <row r="31" spans="1:10" s="149" customFormat="1" ht="15.75" thickBot="1">
      <c r="A31" s="163" t="s">
        <v>58</v>
      </c>
      <c r="B31" s="164"/>
      <c r="C31" s="198">
        <f>SUM(C26:C30)</f>
        <v>0</v>
      </c>
      <c r="D31" s="198">
        <f>SUM(D26:D30)</f>
        <v>0</v>
      </c>
      <c r="E31" s="198">
        <f>SUM(E26:E30)</f>
        <v>0</v>
      </c>
      <c r="F31" s="198">
        <f>SUM(F26:F30)</f>
        <v>0</v>
      </c>
      <c r="G31" s="151"/>
      <c r="H31" s="198">
        <f>SUM(H26:H30)</f>
        <v>0</v>
      </c>
      <c r="I31" s="234" t="e">
        <f>SUM(I26:I30)</f>
        <v>#DIV/0!</v>
      </c>
      <c r="J31" s="231"/>
    </row>
    <row r="32" spans="1:10" s="149" customFormat="1" ht="15.75" thickBot="1">
      <c r="A32" s="165"/>
      <c r="B32" s="165"/>
      <c r="C32" s="151"/>
      <c r="D32" s="151"/>
      <c r="E32" s="151"/>
      <c r="F32" s="151"/>
      <c r="G32" s="151"/>
      <c r="H32" s="151"/>
      <c r="I32" s="232"/>
      <c r="J32" s="231"/>
    </row>
    <row r="33" spans="1:12" s="149" customFormat="1" ht="15.75" thickBot="1">
      <c r="A33" s="166" t="s">
        <v>59</v>
      </c>
      <c r="B33" s="166"/>
      <c r="C33" s="198">
        <f>C21-C31</f>
        <v>0</v>
      </c>
      <c r="D33" s="198">
        <f>D21-D31</f>
        <v>0</v>
      </c>
      <c r="E33" s="198">
        <f>E21-E31</f>
        <v>0</v>
      </c>
      <c r="F33" s="198">
        <f>F21-F31</f>
        <v>0</v>
      </c>
      <c r="G33" s="151"/>
      <c r="H33" s="198">
        <f>H21-H31</f>
        <v>0</v>
      </c>
      <c r="I33" s="232"/>
      <c r="J33" s="231"/>
    </row>
    <row r="34" spans="1:12" s="149" customFormat="1" ht="15">
      <c r="A34" s="167"/>
      <c r="B34" s="167"/>
      <c r="C34" s="168"/>
      <c r="D34" s="168"/>
      <c r="E34" s="168"/>
      <c r="F34" s="168"/>
      <c r="G34" s="169"/>
      <c r="H34" s="168"/>
      <c r="I34" s="151"/>
      <c r="J34" s="152"/>
    </row>
    <row r="35" spans="1:12" s="149" customFormat="1" ht="15">
      <c r="A35" s="167"/>
      <c r="B35" s="167"/>
      <c r="C35" s="168"/>
      <c r="D35" s="168"/>
      <c r="E35" s="168"/>
      <c r="F35" s="168"/>
      <c r="G35" s="169"/>
      <c r="H35" s="168"/>
      <c r="I35" s="151"/>
      <c r="J35" s="152"/>
    </row>
    <row r="36" spans="1:12" s="149" customFormat="1" ht="15">
      <c r="A36" s="165"/>
      <c r="B36" s="165"/>
      <c r="C36" s="151"/>
      <c r="D36" s="151"/>
      <c r="E36" s="151"/>
      <c r="F36" s="151"/>
      <c r="G36" s="151"/>
      <c r="H36" s="151"/>
      <c r="I36" s="151"/>
      <c r="J36" s="152"/>
    </row>
    <row r="37" spans="1:12" ht="15">
      <c r="A37" s="115" t="s">
        <v>60</v>
      </c>
      <c r="B37" s="116"/>
      <c r="C37" s="117"/>
      <c r="D37" s="117"/>
      <c r="E37" s="117"/>
      <c r="F37" s="117"/>
      <c r="G37" s="117"/>
      <c r="H37" s="117"/>
      <c r="J37" s="170"/>
    </row>
    <row r="38" spans="1:12" ht="13.5" thickBot="1">
      <c r="B38" s="117"/>
      <c r="C38" s="117"/>
      <c r="D38" s="117"/>
      <c r="E38" s="117"/>
      <c r="F38" s="117"/>
      <c r="G38" s="117"/>
      <c r="H38" s="117"/>
      <c r="J38" s="170"/>
    </row>
    <row r="39" spans="1:12" ht="13.5" thickBot="1">
      <c r="A39" s="288" t="s">
        <v>61</v>
      </c>
      <c r="B39" s="292"/>
      <c r="C39" s="171" t="s">
        <v>41</v>
      </c>
      <c r="D39" s="119" t="s">
        <v>42</v>
      </c>
      <c r="E39" s="119" t="s">
        <v>43</v>
      </c>
      <c r="F39" s="119" t="s">
        <v>44</v>
      </c>
      <c r="G39" s="120"/>
      <c r="H39" s="286" t="s">
        <v>97</v>
      </c>
      <c r="I39" s="286" t="s">
        <v>62</v>
      </c>
      <c r="J39" s="170"/>
    </row>
    <row r="40" spans="1:12" ht="18" customHeight="1" thickBot="1">
      <c r="A40" s="293"/>
      <c r="B40" s="294"/>
      <c r="C40" s="226" t="s">
        <v>46</v>
      </c>
      <c r="D40" s="226" t="s">
        <v>46</v>
      </c>
      <c r="E40" s="226" t="s">
        <v>46</v>
      </c>
      <c r="F40" s="226" t="s">
        <v>46</v>
      </c>
      <c r="G40" s="122"/>
      <c r="H40" s="287"/>
      <c r="I40" s="287"/>
      <c r="J40" s="170"/>
    </row>
    <row r="41" spans="1:12" ht="16.5" thickBot="1">
      <c r="A41" s="172" t="s">
        <v>0</v>
      </c>
      <c r="B41" s="173" t="s">
        <v>63</v>
      </c>
      <c r="C41" s="195"/>
      <c r="D41" s="195"/>
      <c r="E41" s="195"/>
      <c r="F41" s="195"/>
      <c r="G41" s="126"/>
      <c r="H41" s="214">
        <f t="shared" ref="H41:H58" si="3">SUM(C41:F41)</f>
        <v>0</v>
      </c>
      <c r="I41" s="218" t="str">
        <f>IF(ISERROR(H41/$H$59),"0,00%",(H41/$H$59))</f>
        <v>0,00%</v>
      </c>
      <c r="J41" s="170"/>
    </row>
    <row r="42" spans="1:12" ht="15.75">
      <c r="A42" s="157" t="s">
        <v>1</v>
      </c>
      <c r="B42" s="174" t="s">
        <v>64</v>
      </c>
      <c r="C42" s="211">
        <f>SUM(C43:C51)</f>
        <v>0</v>
      </c>
      <c r="D42" s="211">
        <f>SUM(D43:D51)</f>
        <v>0</v>
      </c>
      <c r="E42" s="211">
        <f>SUM(E43:E51)</f>
        <v>0</v>
      </c>
      <c r="F42" s="211">
        <f>SUM(F43:F51)</f>
        <v>0</v>
      </c>
      <c r="G42" s="126"/>
      <c r="H42" s="203">
        <f t="shared" si="3"/>
        <v>0</v>
      </c>
      <c r="I42" s="208" t="str">
        <f>IF(ISERROR(H42/$H$59),"0,00%",(H42/$H$59))</f>
        <v>0,00%</v>
      </c>
      <c r="J42" s="170"/>
    </row>
    <row r="43" spans="1:12" ht="15.75">
      <c r="A43" s="175" t="s">
        <v>5</v>
      </c>
      <c r="B43" s="176" t="s">
        <v>14</v>
      </c>
      <c r="C43" s="224"/>
      <c r="D43" s="224"/>
      <c r="E43" s="224"/>
      <c r="F43" s="224"/>
      <c r="G43" s="126"/>
      <c r="H43" s="200">
        <f t="shared" si="3"/>
        <v>0</v>
      </c>
      <c r="I43" s="218"/>
      <c r="J43" s="170"/>
      <c r="L43" s="149"/>
    </row>
    <row r="44" spans="1:12" ht="15.75">
      <c r="A44" s="175" t="s">
        <v>6</v>
      </c>
      <c r="B44" s="176" t="s">
        <v>65</v>
      </c>
      <c r="C44" s="224"/>
      <c r="D44" s="224"/>
      <c r="E44" s="224"/>
      <c r="F44" s="224"/>
      <c r="G44" s="126"/>
      <c r="H44" s="200">
        <f t="shared" si="3"/>
        <v>0</v>
      </c>
      <c r="I44" s="218"/>
      <c r="J44" s="170"/>
    </row>
    <row r="45" spans="1:12" ht="15.75">
      <c r="A45" s="175" t="s">
        <v>15</v>
      </c>
      <c r="B45" s="176" t="s">
        <v>66</v>
      </c>
      <c r="C45" s="224"/>
      <c r="D45" s="224"/>
      <c r="E45" s="224"/>
      <c r="F45" s="224"/>
      <c r="G45" s="126"/>
      <c r="H45" s="200">
        <f t="shared" si="3"/>
        <v>0</v>
      </c>
      <c r="I45" s="218"/>
      <c r="J45" s="170"/>
    </row>
    <row r="46" spans="1:12" ht="15.75">
      <c r="A46" s="175" t="s">
        <v>16</v>
      </c>
      <c r="B46" s="176" t="s">
        <v>67</v>
      </c>
      <c r="C46" s="224"/>
      <c r="D46" s="224"/>
      <c r="E46" s="224"/>
      <c r="F46" s="224"/>
      <c r="G46" s="126"/>
      <c r="H46" s="200">
        <f t="shared" si="3"/>
        <v>0</v>
      </c>
      <c r="I46" s="218"/>
      <c r="J46" s="170"/>
    </row>
    <row r="47" spans="1:12" ht="15.75">
      <c r="A47" s="175" t="s">
        <v>17</v>
      </c>
      <c r="B47" s="176" t="s">
        <v>18</v>
      </c>
      <c r="C47" s="224"/>
      <c r="D47" s="224"/>
      <c r="E47" s="224"/>
      <c r="F47" s="224"/>
      <c r="G47" s="126"/>
      <c r="H47" s="200">
        <f t="shared" si="3"/>
        <v>0</v>
      </c>
      <c r="I47" s="218"/>
      <c r="J47" s="170"/>
    </row>
    <row r="48" spans="1:12" ht="15.75">
      <c r="A48" s="175" t="s">
        <v>19</v>
      </c>
      <c r="B48" s="176" t="s">
        <v>68</v>
      </c>
      <c r="C48" s="224"/>
      <c r="D48" s="224"/>
      <c r="E48" s="224"/>
      <c r="F48" s="224"/>
      <c r="G48" s="126"/>
      <c r="H48" s="200">
        <f t="shared" si="3"/>
        <v>0</v>
      </c>
      <c r="I48" s="218"/>
      <c r="J48" s="170"/>
    </row>
    <row r="49" spans="1:13" ht="15.75">
      <c r="A49" s="175" t="s">
        <v>20</v>
      </c>
      <c r="B49" s="176" t="s">
        <v>69</v>
      </c>
      <c r="C49" s="224"/>
      <c r="D49" s="224"/>
      <c r="E49" s="224"/>
      <c r="F49" s="224"/>
      <c r="G49" s="126"/>
      <c r="H49" s="200">
        <f t="shared" si="3"/>
        <v>0</v>
      </c>
      <c r="I49" s="218"/>
      <c r="J49" s="170"/>
    </row>
    <row r="50" spans="1:13" ht="15.75">
      <c r="A50" s="177" t="s">
        <v>21</v>
      </c>
      <c r="B50" s="178" t="s">
        <v>22</v>
      </c>
      <c r="C50" s="224"/>
      <c r="D50" s="224"/>
      <c r="E50" s="224"/>
      <c r="F50" s="224"/>
      <c r="G50" s="126"/>
      <c r="H50" s="200">
        <f t="shared" si="3"/>
        <v>0</v>
      </c>
      <c r="I50" s="218"/>
      <c r="J50" s="170"/>
    </row>
    <row r="51" spans="1:13" ht="16.5" thickBot="1">
      <c r="A51" s="179" t="s">
        <v>70</v>
      </c>
      <c r="B51" s="180" t="s">
        <v>71</v>
      </c>
      <c r="C51" s="224"/>
      <c r="D51" s="224"/>
      <c r="E51" s="224"/>
      <c r="F51" s="224"/>
      <c r="G51" s="126"/>
      <c r="H51" s="200">
        <f t="shared" si="3"/>
        <v>0</v>
      </c>
      <c r="I51" s="218"/>
      <c r="J51" s="170"/>
    </row>
    <row r="52" spans="1:13" ht="16.5" thickBot="1">
      <c r="A52" s="181" t="s">
        <v>96</v>
      </c>
      <c r="B52" s="182"/>
      <c r="C52" s="198">
        <f>C41+C42</f>
        <v>0</v>
      </c>
      <c r="D52" s="198">
        <f>D41+D42</f>
        <v>0</v>
      </c>
      <c r="E52" s="198">
        <f>E41+E42</f>
        <v>0</v>
      </c>
      <c r="F52" s="198">
        <f>F41+F42</f>
        <v>0</v>
      </c>
      <c r="G52" s="126"/>
      <c r="H52" s="202">
        <f>H41+H42</f>
        <v>0</v>
      </c>
      <c r="I52" s="204" t="str">
        <f>IF(ISERROR(H52/$H$59),"0,00%",(H52/$H$59))</f>
        <v>0,00%</v>
      </c>
      <c r="J52" s="183" t="str">
        <f>IF(I52&gt;55%,"Attention! Quota","")</f>
        <v>Attention! Quota</v>
      </c>
      <c r="K52" s="149"/>
    </row>
    <row r="53" spans="1:13" ht="15.75">
      <c r="A53" s="157" t="s">
        <v>2</v>
      </c>
      <c r="B53" s="174" t="s">
        <v>72</v>
      </c>
      <c r="C53" s="211">
        <f>SUM(C54:C55)</f>
        <v>0</v>
      </c>
      <c r="D53" s="211">
        <f>SUM(D54:D55)</f>
        <v>0</v>
      </c>
      <c r="E53" s="211">
        <f>SUM(E54:E55)</f>
        <v>0</v>
      </c>
      <c r="F53" s="211">
        <f>SUM(F54:F55)</f>
        <v>0</v>
      </c>
      <c r="G53" s="126"/>
      <c r="H53" s="203">
        <f>SUM(C53:F53)</f>
        <v>0</v>
      </c>
      <c r="I53" s="208" t="str">
        <f>IF(ISERROR(H53/$H$59),"0,00%",(H53/$H$59))</f>
        <v>0,00%</v>
      </c>
      <c r="J53" s="184" t="str">
        <f>IF(I53&lt;5%,"Attention! Quota","")</f>
        <v/>
      </c>
    </row>
    <row r="54" spans="1:13" ht="15">
      <c r="A54" s="185" t="s">
        <v>3</v>
      </c>
      <c r="B54" s="186" t="s">
        <v>73</v>
      </c>
      <c r="C54" s="224"/>
      <c r="D54" s="224"/>
      <c r="E54" s="224"/>
      <c r="F54" s="224"/>
      <c r="G54" s="131"/>
      <c r="H54" s="200">
        <f>SUM(C54:F54)</f>
        <v>0</v>
      </c>
      <c r="I54" s="219"/>
      <c r="J54" s="170"/>
    </row>
    <row r="55" spans="1:13" ht="15" customHeight="1" thickBot="1">
      <c r="A55" s="187" t="s">
        <v>4</v>
      </c>
      <c r="B55" s="257" t="s">
        <v>118</v>
      </c>
      <c r="C55" s="224"/>
      <c r="D55" s="224"/>
      <c r="E55" s="224"/>
      <c r="F55" s="224"/>
      <c r="G55" s="131"/>
      <c r="H55" s="215">
        <f>SUM(C55:F55)</f>
        <v>0</v>
      </c>
      <c r="I55" s="220"/>
      <c r="J55" s="170"/>
    </row>
    <row r="56" spans="1:13" ht="15.75">
      <c r="A56" s="157" t="s">
        <v>7</v>
      </c>
      <c r="B56" s="174" t="s">
        <v>74</v>
      </c>
      <c r="C56" s="211">
        <f>SUM(C57:C58)</f>
        <v>0</v>
      </c>
      <c r="D56" s="211">
        <f>SUM(D57:D58)</f>
        <v>0</v>
      </c>
      <c r="E56" s="211">
        <f>SUM(E57:E58)</f>
        <v>0</v>
      </c>
      <c r="F56" s="211">
        <f>SUM(F57:F58)</f>
        <v>0</v>
      </c>
      <c r="G56" s="188"/>
      <c r="H56" s="203">
        <f t="shared" si="3"/>
        <v>0</v>
      </c>
      <c r="I56" s="208" t="str">
        <f>IF(ISERROR(H56/$H$59),"0,00%",(H56/$H$59))</f>
        <v>0,00%</v>
      </c>
      <c r="J56" s="170"/>
      <c r="M56" s="189"/>
    </row>
    <row r="57" spans="1:13" ht="15">
      <c r="A57" s="190" t="s">
        <v>8</v>
      </c>
      <c r="B57" s="176" t="s">
        <v>75</v>
      </c>
      <c r="C57" s="224"/>
      <c r="D57" s="224"/>
      <c r="E57" s="224"/>
      <c r="F57" s="224"/>
      <c r="G57" s="131"/>
      <c r="H57" s="216">
        <f t="shared" si="3"/>
        <v>0</v>
      </c>
      <c r="I57" s="221"/>
    </row>
    <row r="58" spans="1:13" ht="15.75" thickBot="1">
      <c r="A58" s="191" t="s">
        <v>9</v>
      </c>
      <c r="B58" s="258" t="s">
        <v>119</v>
      </c>
      <c r="C58" s="224"/>
      <c r="D58" s="224"/>
      <c r="E58" s="224"/>
      <c r="F58" s="224"/>
      <c r="G58" s="131"/>
      <c r="H58" s="201">
        <f t="shared" si="3"/>
        <v>0</v>
      </c>
      <c r="I58" s="222"/>
      <c r="J58" s="183"/>
    </row>
    <row r="59" spans="1:13" ht="16.5" thickBot="1">
      <c r="A59" s="145" t="s">
        <v>61</v>
      </c>
      <c r="B59" s="192"/>
      <c r="C59" s="198">
        <f>C52+C56+C53</f>
        <v>0</v>
      </c>
      <c r="D59" s="198">
        <f>D52+D56+D53</f>
        <v>0</v>
      </c>
      <c r="E59" s="198">
        <f>E52+E56+E53</f>
        <v>0</v>
      </c>
      <c r="F59" s="198">
        <f>F52+F56+F53</f>
        <v>0</v>
      </c>
      <c r="G59" s="147"/>
      <c r="H59" s="217">
        <f>H52+H56+H53</f>
        <v>0</v>
      </c>
      <c r="I59" s="223">
        <f>I52+I53+I56</f>
        <v>0</v>
      </c>
    </row>
    <row r="60" spans="1:13" ht="13.5" thickBot="1">
      <c r="G60" s="149"/>
    </row>
    <row r="61" spans="1:13" ht="15.75" thickBot="1">
      <c r="A61" s="166" t="s">
        <v>76</v>
      </c>
      <c r="B61" s="166"/>
      <c r="C61" s="198">
        <f>C21-C59</f>
        <v>0</v>
      </c>
      <c r="D61" s="198">
        <f>D21-D59</f>
        <v>0</v>
      </c>
      <c r="E61" s="198">
        <f>E21-E59</f>
        <v>0</v>
      </c>
      <c r="F61" s="198">
        <f>F21-F59</f>
        <v>0</v>
      </c>
      <c r="G61" s="149"/>
      <c r="H61" s="198">
        <f>H21-H59</f>
        <v>0</v>
      </c>
    </row>
  </sheetData>
  <mergeCells count="9">
    <mergeCell ref="I39:I40"/>
    <mergeCell ref="H5:H6"/>
    <mergeCell ref="A5:B6"/>
    <mergeCell ref="A39:B40"/>
    <mergeCell ref="H39:H40"/>
    <mergeCell ref="A23:B24"/>
    <mergeCell ref="H23:H24"/>
    <mergeCell ref="I5:I6"/>
    <mergeCell ref="I23:I24"/>
  </mergeCells>
  <phoneticPr fontId="2" type="noConversion"/>
  <pageMargins left="0.39370078740157483" right="0.23622047244094491" top="0.98425196850393704" bottom="0.98425196850393704" header="0.51181102362204722" footer="0.51181102362204722"/>
  <pageSetup paperSize="9" scale="74" orientation="portrait" r:id="rId1"/>
  <headerFooter alignWithMargins="0">
    <oddHeader>&amp;RApplication COMET (K1)</oddHeader>
    <oddFooter>&amp;LCOMET K1-Zentren, 4. CALL
&amp;A&amp;C&amp;P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Normal="100" zoomScaleSheetLayoutView="100" workbookViewId="0">
      <selection activeCell="D35" sqref="D35"/>
    </sheetView>
  </sheetViews>
  <sheetFormatPr baseColWidth="10" defaultColWidth="12.5703125" defaultRowHeight="12.75"/>
  <cols>
    <col min="1" max="1" width="45.28515625" style="4" customWidth="1"/>
    <col min="2" max="5" width="12.7109375" style="5" customWidth="1"/>
    <col min="6" max="6" width="16.5703125" style="5" customWidth="1"/>
    <col min="7" max="7" width="5.28515625" style="4" customWidth="1"/>
    <col min="8" max="8" width="2.7109375" style="4" customWidth="1"/>
    <col min="9" max="9" width="37.140625" style="5" customWidth="1"/>
    <col min="10" max="13" width="16.7109375" style="5" customWidth="1"/>
    <col min="14" max="14" width="16.85546875" style="5" customWidth="1"/>
    <col min="15" max="15" width="16.85546875" style="6" customWidth="1"/>
    <col min="16" max="16" width="16.7109375" style="6" customWidth="1"/>
    <col min="17" max="18" width="16.7109375" style="5" customWidth="1"/>
    <col min="19" max="19" width="4.85546875" style="5" customWidth="1"/>
    <col min="20" max="16384" width="12.5703125" style="5"/>
  </cols>
  <sheetData>
    <row r="1" spans="1:22" s="41" customFormat="1" ht="20.25">
      <c r="A1" s="40" t="s">
        <v>84</v>
      </c>
      <c r="C1" s="42"/>
      <c r="D1" s="42"/>
      <c r="E1" s="42"/>
      <c r="F1" s="3" t="str">
        <f>'I. Cover'!C18</f>
        <v>&gt;Short Titel (max. 20 characters)&lt;</v>
      </c>
      <c r="G1" s="42"/>
      <c r="H1" s="43"/>
      <c r="I1" s="44"/>
      <c r="J1" s="44"/>
      <c r="K1" s="44"/>
      <c r="L1" s="44"/>
      <c r="M1" s="44"/>
      <c r="N1" s="44"/>
      <c r="O1" s="45"/>
      <c r="P1" s="45"/>
      <c r="Q1" s="45"/>
      <c r="R1" s="45"/>
      <c r="S1" s="44"/>
      <c r="T1" s="44"/>
      <c r="U1" s="44"/>
      <c r="V1" s="44"/>
    </row>
    <row r="2" spans="1:22" ht="14.25">
      <c r="A2" s="254"/>
      <c r="B2" s="255"/>
    </row>
    <row r="3" spans="1:22" ht="14.25">
      <c r="A3" s="256" t="s">
        <v>114</v>
      </c>
    </row>
    <row r="4" spans="1:22" ht="14.25">
      <c r="A4" s="256" t="s">
        <v>113</v>
      </c>
      <c r="B4" s="255"/>
    </row>
    <row r="5" spans="1:22" ht="14.25">
      <c r="A5" s="256" t="s">
        <v>115</v>
      </c>
      <c r="B5" s="255"/>
    </row>
    <row r="6" spans="1:22" s="41" customFormat="1" ht="16.5" customHeight="1" thickBot="1">
      <c r="A6" s="256" t="s">
        <v>116</v>
      </c>
      <c r="E6" s="3"/>
      <c r="F6" s="3"/>
      <c r="G6" s="43"/>
      <c r="H6" s="43"/>
      <c r="I6" s="44"/>
      <c r="J6" s="44"/>
      <c r="K6" s="44"/>
      <c r="L6" s="44"/>
      <c r="M6" s="44"/>
      <c r="N6" s="44"/>
      <c r="O6" s="45"/>
      <c r="P6" s="45"/>
      <c r="Q6" s="45"/>
      <c r="R6" s="45"/>
      <c r="S6" s="44"/>
      <c r="T6" s="44"/>
      <c r="U6" s="44"/>
      <c r="V6" s="44"/>
    </row>
    <row r="7" spans="1:22" s="9" customFormat="1" ht="21" thickBot="1">
      <c r="A7" s="50"/>
      <c r="B7" s="51" t="s">
        <v>41</v>
      </c>
      <c r="C7" s="52" t="s">
        <v>42</v>
      </c>
      <c r="D7" s="53" t="s">
        <v>43</v>
      </c>
      <c r="E7" s="52" t="s">
        <v>44</v>
      </c>
      <c r="F7" s="52" t="s">
        <v>58</v>
      </c>
      <c r="G7" s="46"/>
      <c r="H7" s="43"/>
      <c r="I7" s="44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</row>
    <row r="8" spans="1:22" s="9" customFormat="1" ht="13.5" thickBot="1">
      <c r="A8" s="66"/>
      <c r="B8" s="67" t="s">
        <v>77</v>
      </c>
      <c r="C8" s="67" t="s">
        <v>77</v>
      </c>
      <c r="D8" s="68" t="s">
        <v>77</v>
      </c>
      <c r="E8" s="67" t="s">
        <v>77</v>
      </c>
      <c r="F8" s="69" t="s">
        <v>78</v>
      </c>
      <c r="G8" s="46"/>
      <c r="H8" s="7"/>
      <c r="I8" s="47"/>
      <c r="J8" s="8"/>
      <c r="K8" s="8"/>
      <c r="L8" s="8"/>
      <c r="M8" s="47"/>
      <c r="N8" s="47"/>
      <c r="O8" s="47"/>
      <c r="P8" s="47"/>
      <c r="Q8" s="47"/>
      <c r="R8" s="8"/>
      <c r="S8" s="7"/>
      <c r="T8" s="7"/>
      <c r="U8" s="7"/>
    </row>
    <row r="9" spans="1:22">
      <c r="A9" s="18" t="s">
        <v>86</v>
      </c>
      <c r="B9" s="63"/>
      <c r="C9" s="19"/>
      <c r="D9" s="64"/>
      <c r="E9" s="19"/>
      <c r="F9" s="65">
        <f t="shared" ref="F9:F15" si="0">SUM($B9:$E9)</f>
        <v>0</v>
      </c>
      <c r="G9" s="10"/>
      <c r="H9" s="10"/>
      <c r="I9" s="11"/>
      <c r="J9" s="11"/>
      <c r="K9" s="11"/>
      <c r="L9" s="11"/>
      <c r="M9" s="11"/>
      <c r="N9" s="11"/>
      <c r="O9" s="11"/>
      <c r="P9" s="11"/>
      <c r="Q9" s="11"/>
      <c r="R9" s="6"/>
      <c r="S9" s="6"/>
      <c r="T9" s="6"/>
      <c r="U9" s="6"/>
    </row>
    <row r="10" spans="1:22">
      <c r="A10" s="18" t="s">
        <v>86</v>
      </c>
      <c r="B10" s="20"/>
      <c r="C10" s="17"/>
      <c r="D10" s="21"/>
      <c r="E10" s="17"/>
      <c r="F10" s="62">
        <f t="shared" si="0"/>
        <v>0</v>
      </c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6"/>
      <c r="S10" s="6"/>
      <c r="T10" s="6"/>
      <c r="U10" s="6"/>
    </row>
    <row r="11" spans="1:22">
      <c r="A11" s="18" t="s">
        <v>86</v>
      </c>
      <c r="B11" s="20"/>
      <c r="C11" s="17"/>
      <c r="D11" s="21"/>
      <c r="E11" s="17"/>
      <c r="F11" s="62">
        <f t="shared" si="0"/>
        <v>0</v>
      </c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6"/>
      <c r="S11" s="6"/>
      <c r="T11" s="6"/>
      <c r="U11" s="6"/>
    </row>
    <row r="12" spans="1:22">
      <c r="A12" s="18" t="s">
        <v>86</v>
      </c>
      <c r="B12" s="20"/>
      <c r="C12" s="17"/>
      <c r="D12" s="21"/>
      <c r="E12" s="17"/>
      <c r="F12" s="62">
        <f t="shared" si="0"/>
        <v>0</v>
      </c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6"/>
      <c r="S12" s="6"/>
      <c r="T12" s="6"/>
      <c r="U12" s="6"/>
    </row>
    <row r="13" spans="1:22">
      <c r="A13" s="18" t="s">
        <v>86</v>
      </c>
      <c r="B13" s="20"/>
      <c r="C13" s="17"/>
      <c r="D13" s="21"/>
      <c r="E13" s="17"/>
      <c r="F13" s="62">
        <f t="shared" si="0"/>
        <v>0</v>
      </c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6"/>
      <c r="S13" s="6"/>
      <c r="T13" s="6"/>
      <c r="U13" s="6"/>
    </row>
    <row r="14" spans="1:22">
      <c r="A14" s="18" t="s">
        <v>86</v>
      </c>
      <c r="B14" s="20"/>
      <c r="C14" s="17"/>
      <c r="D14" s="21"/>
      <c r="E14" s="17"/>
      <c r="F14" s="62">
        <f t="shared" si="0"/>
        <v>0</v>
      </c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6"/>
      <c r="S14" s="6"/>
      <c r="T14" s="6"/>
      <c r="U14" s="6"/>
    </row>
    <row r="15" spans="1:22" ht="13.5" thickBot="1">
      <c r="A15" s="59" t="s">
        <v>85</v>
      </c>
      <c r="B15" s="108"/>
      <c r="C15" s="109"/>
      <c r="D15" s="110"/>
      <c r="E15" s="60"/>
      <c r="F15" s="61">
        <f t="shared" si="0"/>
        <v>0</v>
      </c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U15" s="6"/>
    </row>
    <row r="16" spans="1:22" s="9" customFormat="1" ht="12.75" customHeight="1" thickBot="1">
      <c r="A16" s="54" t="s">
        <v>58</v>
      </c>
      <c r="B16" s="55">
        <f>SUM(B$9:B$15)</f>
        <v>0</v>
      </c>
      <c r="C16" s="56">
        <f>SUM(C$9:C$15)</f>
        <v>0</v>
      </c>
      <c r="D16" s="57">
        <f>SUM(D$9:D$15)</f>
        <v>0</v>
      </c>
      <c r="E16" s="56">
        <f>SUM(E$9:E$15)</f>
        <v>0</v>
      </c>
      <c r="F16" s="58">
        <f>SUM(F$9:F$15)</f>
        <v>0</v>
      </c>
      <c r="G16" s="4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7"/>
      <c r="S16" s="7"/>
      <c r="T16" s="7"/>
      <c r="U16" s="7"/>
    </row>
    <row r="17" spans="2:21">
      <c r="B17" s="13" t="str">
        <f>IF(ROUND(B16-'II. Application_K1_4Y'!C11,0)=0," ","mistake!")</f>
        <v xml:space="preserve"> </v>
      </c>
      <c r="C17" s="13" t="str">
        <f>IF(ROUND(C16-'II. Application_K1_4Y'!D11,0)=0," ","mistake!")</f>
        <v xml:space="preserve"> </v>
      </c>
      <c r="D17" s="13" t="str">
        <f>IF(ROUND(D16-'II. Application_K1_4Y'!E11,0)=0," ","mistake!")</f>
        <v xml:space="preserve"> </v>
      </c>
      <c r="E17" s="13" t="str">
        <f>IF(ROUND(E16-'II. Application_K1_4Y'!F11,0)=0," ","mistake!")</f>
        <v xml:space="preserve"> </v>
      </c>
      <c r="F17" s="13" t="str">
        <f>IF(ROUND(F16-'II. Application_K1_4Y'!H11,0)=0," ","mistake!")</f>
        <v xml:space="preserve"> </v>
      </c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6"/>
      <c r="S17" s="6"/>
      <c r="T17" s="6"/>
      <c r="U17" s="6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&amp;RApplication COMET (K1)</oddHeader>
    <oddFooter>&amp;LCOMET K1-Zentren, 4. CALL
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showWhiteSpace="0" zoomScaleNormal="100" zoomScaleSheetLayoutView="115" workbookViewId="0">
      <selection activeCell="C26" sqref="C26"/>
    </sheetView>
  </sheetViews>
  <sheetFormatPr baseColWidth="10" defaultRowHeight="12.75"/>
  <cols>
    <col min="1" max="1" width="24.5703125" customWidth="1"/>
    <col min="2" max="11" width="9.7109375" customWidth="1"/>
  </cols>
  <sheetData>
    <row r="1" spans="1:11" ht="15.75">
      <c r="A1" s="1" t="s">
        <v>89</v>
      </c>
      <c r="K1" s="3" t="str">
        <f>'I. Cover'!C18</f>
        <v>&gt;Short Titel (max. 20 characters)&lt;</v>
      </c>
    </row>
    <row r="2" spans="1:11" s="2" customFormat="1" ht="13.5" thickBot="1">
      <c r="A2"/>
      <c r="B2"/>
      <c r="C2"/>
      <c r="D2"/>
      <c r="E2"/>
      <c r="F2"/>
      <c r="G2"/>
      <c r="H2"/>
      <c r="I2"/>
    </row>
    <row r="3" spans="1:11" s="2" customFormat="1" ht="15.75" customHeight="1">
      <c r="A3" s="70" t="s">
        <v>79</v>
      </c>
      <c r="B3" s="306" t="s">
        <v>41</v>
      </c>
      <c r="C3" s="307"/>
      <c r="D3" s="306" t="s">
        <v>42</v>
      </c>
      <c r="E3" s="307"/>
      <c r="F3" s="306" t="s">
        <v>43</v>
      </c>
      <c r="G3" s="307"/>
      <c r="H3" s="306" t="s">
        <v>44</v>
      </c>
      <c r="I3" s="307"/>
      <c r="J3" s="297" t="s">
        <v>58</v>
      </c>
      <c r="K3" s="298"/>
    </row>
    <row r="4" spans="1:11">
      <c r="A4" s="72"/>
      <c r="B4" s="299" t="s">
        <v>81</v>
      </c>
      <c r="C4" s="300"/>
      <c r="D4" s="299" t="s">
        <v>81</v>
      </c>
      <c r="E4" s="300"/>
      <c r="F4" s="299" t="s">
        <v>81</v>
      </c>
      <c r="G4" s="300"/>
      <c r="H4" s="299" t="s">
        <v>81</v>
      </c>
      <c r="I4" s="305"/>
      <c r="J4" s="299" t="s">
        <v>81</v>
      </c>
      <c r="K4" s="300"/>
    </row>
    <row r="5" spans="1:11" ht="13.5" thickBot="1">
      <c r="A5" s="72"/>
      <c r="B5" s="73" t="s">
        <v>13</v>
      </c>
      <c r="C5" s="74" t="s">
        <v>12</v>
      </c>
      <c r="D5" s="75" t="s">
        <v>13</v>
      </c>
      <c r="E5" s="76" t="s">
        <v>12</v>
      </c>
      <c r="F5" s="73" t="s">
        <v>13</v>
      </c>
      <c r="G5" s="74" t="s">
        <v>12</v>
      </c>
      <c r="H5" s="75" t="s">
        <v>13</v>
      </c>
      <c r="I5" s="76" t="s">
        <v>12</v>
      </c>
      <c r="J5" s="73" t="s">
        <v>13</v>
      </c>
      <c r="K5" s="74" t="s">
        <v>12</v>
      </c>
    </row>
    <row r="6" spans="1:11">
      <c r="A6" s="99"/>
      <c r="B6" s="228"/>
      <c r="C6" s="82"/>
      <c r="D6" s="228"/>
      <c r="E6" s="82"/>
      <c r="F6" s="228"/>
      <c r="G6" s="82"/>
      <c r="H6" s="228"/>
      <c r="I6" s="82"/>
      <c r="J6" s="105">
        <f>$B6+$D6+$F6+$H6</f>
        <v>0</v>
      </c>
      <c r="K6" s="85">
        <f t="shared" ref="K6:K17" si="0">$C6+$E6+$G6+$I6</f>
        <v>0</v>
      </c>
    </row>
    <row r="7" spans="1:11">
      <c r="A7" s="100"/>
      <c r="B7" s="90"/>
      <c r="C7" s="91"/>
      <c r="D7" s="90"/>
      <c r="E7" s="91"/>
      <c r="F7" s="90"/>
      <c r="G7" s="91"/>
      <c r="H7" s="90"/>
      <c r="I7" s="91"/>
      <c r="J7" s="106">
        <f t="shared" ref="J7:J16" si="1">$B7+$D7+$F7+$H7</f>
        <v>0</v>
      </c>
      <c r="K7" s="94">
        <f t="shared" si="0"/>
        <v>0</v>
      </c>
    </row>
    <row r="8" spans="1:11">
      <c r="A8" s="100"/>
      <c r="B8" s="90"/>
      <c r="C8" s="91"/>
      <c r="D8" s="90"/>
      <c r="E8" s="91"/>
      <c r="F8" s="90"/>
      <c r="G8" s="91"/>
      <c r="H8" s="90"/>
      <c r="I8" s="91"/>
      <c r="J8" s="106">
        <f t="shared" si="1"/>
        <v>0</v>
      </c>
      <c r="K8" s="94">
        <f t="shared" si="0"/>
        <v>0</v>
      </c>
    </row>
    <row r="9" spans="1:11">
      <c r="A9" s="100"/>
      <c r="B9" s="90"/>
      <c r="C9" s="91"/>
      <c r="D9" s="90"/>
      <c r="E9" s="91"/>
      <c r="F9" s="90"/>
      <c r="G9" s="91"/>
      <c r="H9" s="90"/>
      <c r="I9" s="91"/>
      <c r="J9" s="106">
        <f t="shared" si="1"/>
        <v>0</v>
      </c>
      <c r="K9" s="94">
        <f t="shared" si="0"/>
        <v>0</v>
      </c>
    </row>
    <row r="10" spans="1:11">
      <c r="A10" s="100"/>
      <c r="B10" s="90"/>
      <c r="C10" s="91"/>
      <c r="D10" s="90"/>
      <c r="E10" s="91"/>
      <c r="F10" s="90"/>
      <c r="G10" s="91"/>
      <c r="H10" s="90"/>
      <c r="I10" s="91"/>
      <c r="J10" s="106">
        <f t="shared" si="1"/>
        <v>0</v>
      </c>
      <c r="K10" s="94">
        <f t="shared" si="0"/>
        <v>0</v>
      </c>
    </row>
    <row r="11" spans="1:11">
      <c r="A11" s="100"/>
      <c r="B11" s="90"/>
      <c r="C11" s="91"/>
      <c r="D11" s="90"/>
      <c r="E11" s="91"/>
      <c r="F11" s="90"/>
      <c r="G11" s="91"/>
      <c r="H11" s="90"/>
      <c r="I11" s="91"/>
      <c r="J11" s="106">
        <f t="shared" si="1"/>
        <v>0</v>
      </c>
      <c r="K11" s="94">
        <f t="shared" si="0"/>
        <v>0</v>
      </c>
    </row>
    <row r="12" spans="1:11">
      <c r="A12" s="100"/>
      <c r="B12" s="90"/>
      <c r="C12" s="91"/>
      <c r="D12" s="90"/>
      <c r="E12" s="91"/>
      <c r="F12" s="90"/>
      <c r="G12" s="91"/>
      <c r="H12" s="90"/>
      <c r="I12" s="91"/>
      <c r="J12" s="106">
        <f t="shared" si="1"/>
        <v>0</v>
      </c>
      <c r="K12" s="94">
        <f t="shared" si="0"/>
        <v>0</v>
      </c>
    </row>
    <row r="13" spans="1:11">
      <c r="A13" s="101"/>
      <c r="B13" s="90"/>
      <c r="C13" s="91"/>
      <c r="D13" s="90"/>
      <c r="E13" s="91"/>
      <c r="F13" s="90"/>
      <c r="G13" s="91"/>
      <c r="H13" s="90"/>
      <c r="I13" s="91"/>
      <c r="J13" s="106">
        <f t="shared" si="1"/>
        <v>0</v>
      </c>
      <c r="K13" s="94">
        <f t="shared" si="0"/>
        <v>0</v>
      </c>
    </row>
    <row r="14" spans="1:11">
      <c r="A14" s="101"/>
      <c r="B14" s="90"/>
      <c r="C14" s="91"/>
      <c r="D14" s="90"/>
      <c r="E14" s="91"/>
      <c r="F14" s="90"/>
      <c r="G14" s="91"/>
      <c r="H14" s="90"/>
      <c r="I14" s="91"/>
      <c r="J14" s="106">
        <f t="shared" si="1"/>
        <v>0</v>
      </c>
      <c r="K14" s="94">
        <f t="shared" si="0"/>
        <v>0</v>
      </c>
    </row>
    <row r="15" spans="1:11">
      <c r="A15" s="101"/>
      <c r="B15" s="90"/>
      <c r="C15" s="91"/>
      <c r="D15" s="90"/>
      <c r="E15" s="91"/>
      <c r="F15" s="90"/>
      <c r="G15" s="91"/>
      <c r="H15" s="90"/>
      <c r="I15" s="91"/>
      <c r="J15" s="106">
        <f t="shared" si="1"/>
        <v>0</v>
      </c>
      <c r="K15" s="94">
        <f t="shared" si="0"/>
        <v>0</v>
      </c>
    </row>
    <row r="16" spans="1:11" ht="15.75" thickBot="1">
      <c r="A16" s="102"/>
      <c r="B16" s="229"/>
      <c r="C16" s="87"/>
      <c r="D16" s="229"/>
      <c r="E16" s="87"/>
      <c r="F16" s="229"/>
      <c r="G16" s="87"/>
      <c r="H16" s="229"/>
      <c r="I16" s="87"/>
      <c r="J16" s="107">
        <f t="shared" si="1"/>
        <v>0</v>
      </c>
      <c r="K16" s="79">
        <f t="shared" si="0"/>
        <v>0</v>
      </c>
    </row>
    <row r="17" spans="1:11" ht="24.75" customHeight="1" thickBot="1">
      <c r="A17" s="98" t="s">
        <v>90</v>
      </c>
      <c r="B17" s="230">
        <f t="shared" ref="B17:I17" si="2">SUM(B$6:B$16)</f>
        <v>0</v>
      </c>
      <c r="C17" s="79">
        <f t="shared" si="2"/>
        <v>0</v>
      </c>
      <c r="D17" s="230">
        <f t="shared" si="2"/>
        <v>0</v>
      </c>
      <c r="E17" s="79">
        <f t="shared" si="2"/>
        <v>0</v>
      </c>
      <c r="F17" s="230">
        <f t="shared" si="2"/>
        <v>0</v>
      </c>
      <c r="G17" s="79">
        <f t="shared" si="2"/>
        <v>0</v>
      </c>
      <c r="H17" s="230">
        <f t="shared" si="2"/>
        <v>0</v>
      </c>
      <c r="I17" s="79">
        <f t="shared" si="2"/>
        <v>0</v>
      </c>
      <c r="J17" s="78">
        <f>SUM(J6:J16)</f>
        <v>0</v>
      </c>
      <c r="K17" s="77">
        <f t="shared" si="0"/>
        <v>0</v>
      </c>
    </row>
    <row r="18" spans="1:11" ht="30" customHeight="1" thickBot="1">
      <c r="A18" s="98" t="s">
        <v>91</v>
      </c>
      <c r="B18" s="301">
        <f>B17+C17</f>
        <v>0</v>
      </c>
      <c r="C18" s="302"/>
      <c r="D18" s="301">
        <f>D17+E17</f>
        <v>0</v>
      </c>
      <c r="E18" s="302"/>
      <c r="F18" s="301">
        <f>F17+G17</f>
        <v>0</v>
      </c>
      <c r="G18" s="302"/>
      <c r="H18" s="301">
        <f>H17+I17</f>
        <v>0</v>
      </c>
      <c r="I18" s="304"/>
      <c r="J18" s="301">
        <f>J17+K17</f>
        <v>0</v>
      </c>
      <c r="K18" s="303"/>
    </row>
    <row r="19" spans="1:11">
      <c r="B19" s="308" t="str">
        <f>IF(B18-'II. Application_K1_4Y'!C53=0," ","mistake!")</f>
        <v xml:space="preserve"> </v>
      </c>
      <c r="C19" s="308"/>
      <c r="D19" s="308" t="str">
        <f>IF(D18-'II. Application_K1_4Y'!D53=0," ","mistake!")</f>
        <v xml:space="preserve"> </v>
      </c>
      <c r="E19" s="308"/>
      <c r="F19" s="308" t="str">
        <f>IF(F18-'II. Application_K1_4Y'!E53=0," ","mistake!")</f>
        <v xml:space="preserve"> </v>
      </c>
      <c r="G19" s="308"/>
      <c r="H19" s="308" t="str">
        <f>IF(H18-'II. Application_K1_4Y'!F53=0," ","mistake'!")</f>
        <v xml:space="preserve"> </v>
      </c>
      <c r="I19" s="308"/>
      <c r="J19" s="308" t="str">
        <f>IF(J18-'II. Application_K1_4Y'!H53=0," ","mistake!")</f>
        <v xml:space="preserve"> </v>
      </c>
      <c r="K19" s="308"/>
    </row>
    <row r="34" ht="15" customHeight="1"/>
  </sheetData>
  <mergeCells count="20">
    <mergeCell ref="J19:K19"/>
    <mergeCell ref="B19:C19"/>
    <mergeCell ref="D19:E19"/>
    <mergeCell ref="F19:G19"/>
    <mergeCell ref="H19:I19"/>
    <mergeCell ref="J3:K3"/>
    <mergeCell ref="J4:K4"/>
    <mergeCell ref="B18:C18"/>
    <mergeCell ref="D18:E18"/>
    <mergeCell ref="F18:G18"/>
    <mergeCell ref="J18:K18"/>
    <mergeCell ref="H18:I18"/>
    <mergeCell ref="D4:E4"/>
    <mergeCell ref="F4:G4"/>
    <mergeCell ref="H4:I4"/>
    <mergeCell ref="B3:C3"/>
    <mergeCell ref="D3:E3"/>
    <mergeCell ref="B4:C4"/>
    <mergeCell ref="F3:G3"/>
    <mergeCell ref="H3:I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&amp;R Application COMET (K1)</oddHeader>
    <oddFooter>&amp;LCOMET K1-Zentren, 4. CALL
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view="pageBreakPreview" zoomScaleNormal="100" zoomScaleSheetLayoutView="100" workbookViewId="0">
      <selection activeCell="N36" sqref="N36"/>
    </sheetView>
  </sheetViews>
  <sheetFormatPr baseColWidth="10" defaultRowHeight="12.75"/>
  <cols>
    <col min="1" max="1" width="24.85546875" customWidth="1"/>
    <col min="2" max="9" width="9.7109375" customWidth="1"/>
    <col min="10" max="11" width="10.28515625" customWidth="1"/>
  </cols>
  <sheetData>
    <row r="1" spans="1:15" ht="15.75">
      <c r="A1" s="1" t="s">
        <v>92</v>
      </c>
      <c r="K1" s="3" t="str">
        <f>'I. Cover'!C18</f>
        <v>&gt;Short Titel (max. 20 characters)&lt;</v>
      </c>
      <c r="O1" s="42"/>
    </row>
    <row r="2" spans="1:15" s="2" customFormat="1" ht="13.5" thickBot="1">
      <c r="A2"/>
      <c r="B2"/>
      <c r="C2"/>
      <c r="D2"/>
      <c r="E2"/>
      <c r="F2"/>
      <c r="G2"/>
      <c r="H2"/>
      <c r="I2"/>
      <c r="J2"/>
      <c r="K2"/>
      <c r="L2"/>
      <c r="M2"/>
    </row>
    <row r="3" spans="1:15" s="2" customFormat="1" ht="15.75" customHeight="1">
      <c r="A3" s="70" t="s">
        <v>80</v>
      </c>
      <c r="B3" s="306" t="s">
        <v>41</v>
      </c>
      <c r="C3" s="307"/>
      <c r="D3" s="306" t="s">
        <v>42</v>
      </c>
      <c r="E3" s="307"/>
      <c r="F3" s="306" t="s">
        <v>43</v>
      </c>
      <c r="G3" s="307"/>
      <c r="H3" s="306" t="s">
        <v>44</v>
      </c>
      <c r="I3" s="307"/>
      <c r="J3" s="297" t="s">
        <v>58</v>
      </c>
      <c r="K3" s="298"/>
      <c r="L3"/>
      <c r="M3"/>
    </row>
    <row r="4" spans="1:15" s="2" customFormat="1" ht="15.75" customHeight="1">
      <c r="A4" s="72"/>
      <c r="B4" s="299" t="s">
        <v>81</v>
      </c>
      <c r="C4" s="300"/>
      <c r="D4" s="299" t="s">
        <v>81</v>
      </c>
      <c r="E4" s="300"/>
      <c r="F4" s="299" t="s">
        <v>81</v>
      </c>
      <c r="G4" s="300"/>
      <c r="H4" s="299" t="s">
        <v>81</v>
      </c>
      <c r="I4" s="300"/>
      <c r="J4" s="299" t="s">
        <v>81</v>
      </c>
      <c r="K4" s="300"/>
      <c r="L4"/>
      <c r="M4"/>
    </row>
    <row r="5" spans="1:15" s="2" customFormat="1" ht="22.5" customHeight="1" thickBot="1">
      <c r="A5" s="72"/>
      <c r="B5" s="73" t="s">
        <v>13</v>
      </c>
      <c r="C5" s="74" t="s">
        <v>12</v>
      </c>
      <c r="D5" s="75" t="s">
        <v>13</v>
      </c>
      <c r="E5" s="76" t="s">
        <v>12</v>
      </c>
      <c r="F5" s="73" t="s">
        <v>13</v>
      </c>
      <c r="G5" s="74" t="s">
        <v>12</v>
      </c>
      <c r="H5" s="75" t="s">
        <v>13</v>
      </c>
      <c r="I5" s="76" t="s">
        <v>12</v>
      </c>
      <c r="J5" s="73" t="s">
        <v>13</v>
      </c>
      <c r="K5" s="74" t="s">
        <v>12</v>
      </c>
      <c r="L5"/>
      <c r="M5"/>
    </row>
    <row r="6" spans="1:15">
      <c r="A6" s="99"/>
      <c r="B6" s="82"/>
      <c r="C6" s="82"/>
      <c r="D6" s="83"/>
      <c r="E6" s="84"/>
      <c r="F6" s="81"/>
      <c r="G6" s="82"/>
      <c r="H6" s="83"/>
      <c r="I6" s="84"/>
      <c r="J6" s="105">
        <f>$B6+$D6+$F6+$H6</f>
        <v>0</v>
      </c>
      <c r="K6" s="85">
        <f>$C6+$E6+$G6+$I6</f>
        <v>0</v>
      </c>
    </row>
    <row r="7" spans="1:15">
      <c r="A7" s="100"/>
      <c r="B7" s="91"/>
      <c r="C7" s="91"/>
      <c r="D7" s="92"/>
      <c r="E7" s="93"/>
      <c r="F7" s="90"/>
      <c r="G7" s="91"/>
      <c r="H7" s="92"/>
      <c r="I7" s="93"/>
      <c r="J7" s="106">
        <f t="shared" ref="J7:J17" si="0">$B7+$D7+$F7+$H7</f>
        <v>0</v>
      </c>
      <c r="K7" s="94">
        <f t="shared" ref="K7:K17" si="1">$C7+$E7+$G7+$I7</f>
        <v>0</v>
      </c>
    </row>
    <row r="8" spans="1:15">
      <c r="A8" s="100"/>
      <c r="B8" s="91"/>
      <c r="C8" s="91"/>
      <c r="D8" s="92"/>
      <c r="E8" s="93"/>
      <c r="F8" s="90"/>
      <c r="G8" s="91"/>
      <c r="H8" s="92"/>
      <c r="I8" s="93"/>
      <c r="J8" s="106">
        <f t="shared" si="0"/>
        <v>0</v>
      </c>
      <c r="K8" s="94">
        <f t="shared" si="1"/>
        <v>0</v>
      </c>
    </row>
    <row r="9" spans="1:15">
      <c r="A9" s="100"/>
      <c r="B9" s="91"/>
      <c r="C9" s="91"/>
      <c r="D9" s="92"/>
      <c r="E9" s="93"/>
      <c r="F9" s="90"/>
      <c r="G9" s="91"/>
      <c r="H9" s="92"/>
      <c r="I9" s="93"/>
      <c r="J9" s="106">
        <f t="shared" si="0"/>
        <v>0</v>
      </c>
      <c r="K9" s="94">
        <f t="shared" si="1"/>
        <v>0</v>
      </c>
    </row>
    <row r="10" spans="1:15">
      <c r="A10" s="100"/>
      <c r="B10" s="91"/>
      <c r="C10" s="91"/>
      <c r="D10" s="92"/>
      <c r="E10" s="93"/>
      <c r="F10" s="90"/>
      <c r="G10" s="91"/>
      <c r="H10" s="92"/>
      <c r="I10" s="93"/>
      <c r="J10" s="106">
        <f t="shared" si="0"/>
        <v>0</v>
      </c>
      <c r="K10" s="94">
        <f t="shared" si="1"/>
        <v>0</v>
      </c>
    </row>
    <row r="11" spans="1:15">
      <c r="A11" s="100"/>
      <c r="B11" s="91"/>
      <c r="C11" s="91"/>
      <c r="D11" s="92"/>
      <c r="E11" s="93"/>
      <c r="F11" s="90"/>
      <c r="G11" s="91"/>
      <c r="H11" s="92"/>
      <c r="I11" s="93"/>
      <c r="J11" s="106">
        <f t="shared" si="0"/>
        <v>0</v>
      </c>
      <c r="K11" s="94">
        <f t="shared" si="1"/>
        <v>0</v>
      </c>
    </row>
    <row r="12" spans="1:15">
      <c r="A12" s="100"/>
      <c r="B12" s="91"/>
      <c r="C12" s="91"/>
      <c r="D12" s="92"/>
      <c r="E12" s="93"/>
      <c r="F12" s="90"/>
      <c r="G12" s="91"/>
      <c r="H12" s="92"/>
      <c r="I12" s="93"/>
      <c r="J12" s="106">
        <f t="shared" si="0"/>
        <v>0</v>
      </c>
      <c r="K12" s="94">
        <f t="shared" si="1"/>
        <v>0</v>
      </c>
    </row>
    <row r="13" spans="1:15">
      <c r="A13" s="100"/>
      <c r="B13" s="91"/>
      <c r="C13" s="91"/>
      <c r="D13" s="92"/>
      <c r="E13" s="93"/>
      <c r="F13" s="90"/>
      <c r="G13" s="91"/>
      <c r="H13" s="92"/>
      <c r="I13" s="93"/>
      <c r="J13" s="106">
        <f t="shared" si="0"/>
        <v>0</v>
      </c>
      <c r="K13" s="94">
        <f t="shared" si="1"/>
        <v>0</v>
      </c>
    </row>
    <row r="14" spans="1:15">
      <c r="A14" s="100"/>
      <c r="B14" s="91"/>
      <c r="C14" s="91"/>
      <c r="D14" s="92"/>
      <c r="E14" s="93"/>
      <c r="F14" s="90"/>
      <c r="G14" s="91"/>
      <c r="H14" s="92"/>
      <c r="I14" s="93"/>
      <c r="J14" s="106">
        <f t="shared" si="0"/>
        <v>0</v>
      </c>
      <c r="K14" s="94">
        <f t="shared" si="1"/>
        <v>0</v>
      </c>
    </row>
    <row r="15" spans="1:15">
      <c r="A15" s="100"/>
      <c r="B15" s="91"/>
      <c r="C15" s="91"/>
      <c r="D15" s="92"/>
      <c r="E15" s="93"/>
      <c r="F15" s="90"/>
      <c r="G15" s="91"/>
      <c r="H15" s="92"/>
      <c r="I15" s="93"/>
      <c r="J15" s="106">
        <f t="shared" si="0"/>
        <v>0</v>
      </c>
      <c r="K15" s="94">
        <f t="shared" si="1"/>
        <v>0</v>
      </c>
    </row>
    <row r="16" spans="1:15" ht="13.5" thickBot="1">
      <c r="A16" s="101"/>
      <c r="B16" s="87"/>
      <c r="C16" s="87"/>
      <c r="D16" s="88"/>
      <c r="E16" s="89"/>
      <c r="F16" s="86"/>
      <c r="G16" s="87"/>
      <c r="H16" s="88"/>
      <c r="I16" s="89"/>
      <c r="J16" s="107">
        <f t="shared" si="0"/>
        <v>0</v>
      </c>
      <c r="K16" s="79">
        <f t="shared" si="1"/>
        <v>0</v>
      </c>
    </row>
    <row r="17" spans="1:12" ht="13.5" thickBot="1">
      <c r="A17" s="97" t="s">
        <v>82</v>
      </c>
      <c r="B17" s="78">
        <f t="shared" ref="B17:I17" si="2">SUM(B$6:B$16)</f>
        <v>0</v>
      </c>
      <c r="C17" s="79">
        <f t="shared" si="2"/>
        <v>0</v>
      </c>
      <c r="D17" s="71">
        <f t="shared" si="2"/>
        <v>0</v>
      </c>
      <c r="E17" s="80">
        <f t="shared" si="2"/>
        <v>0</v>
      </c>
      <c r="F17" s="78">
        <f t="shared" si="2"/>
        <v>0</v>
      </c>
      <c r="G17" s="79">
        <f t="shared" si="2"/>
        <v>0</v>
      </c>
      <c r="H17" s="71">
        <f t="shared" si="2"/>
        <v>0</v>
      </c>
      <c r="I17" s="80">
        <f t="shared" si="2"/>
        <v>0</v>
      </c>
      <c r="J17" s="78">
        <f t="shared" si="0"/>
        <v>0</v>
      </c>
      <c r="K17" s="77">
        <f t="shared" si="1"/>
        <v>0</v>
      </c>
    </row>
    <row r="18" spans="1:12" ht="27" customHeight="1" thickBot="1">
      <c r="A18" s="96" t="s">
        <v>88</v>
      </c>
      <c r="B18" s="301">
        <f>B17+C17</f>
        <v>0</v>
      </c>
      <c r="C18" s="302"/>
      <c r="D18" s="301">
        <f>D17+E17</f>
        <v>0</v>
      </c>
      <c r="E18" s="302"/>
      <c r="F18" s="301">
        <f>F17+G17</f>
        <v>0</v>
      </c>
      <c r="G18" s="302"/>
      <c r="H18" s="301">
        <f>H17+I17</f>
        <v>0</v>
      </c>
      <c r="I18" s="304"/>
      <c r="J18" s="301">
        <f>J17+K17</f>
        <v>0</v>
      </c>
      <c r="K18" s="303"/>
    </row>
    <row r="19" spans="1:12">
      <c r="A19" s="103"/>
      <c r="B19" s="308" t="str">
        <f>IF(B18-'II. Application_K1_4Y'!C56=0," ","mistake!")</f>
        <v xml:space="preserve"> </v>
      </c>
      <c r="C19" s="308"/>
      <c r="D19" s="308" t="str">
        <f>IF(D18-'II. Application_K1_4Y'!D56=0," ","mistake!")</f>
        <v xml:space="preserve"> </v>
      </c>
      <c r="E19" s="308"/>
      <c r="F19" s="308" t="str">
        <f>IF(F18-'II. Application_K1_4Y'!E56=0," ","mistake!")</f>
        <v xml:space="preserve"> </v>
      </c>
      <c r="G19" s="308"/>
      <c r="H19" s="308" t="str">
        <f>IF(H18-'II. Application_K1_4Y'!F56=0," ","mistake!")</f>
        <v xml:space="preserve"> </v>
      </c>
      <c r="I19" s="308"/>
      <c r="J19" s="308" t="str">
        <f>IF(J18-'II. Application_K1_4Y'!H56=0," ","mistake")</f>
        <v xml:space="preserve"> </v>
      </c>
      <c r="K19" s="308"/>
    </row>
    <row r="20" spans="1:12">
      <c r="J20" s="309" t="s">
        <v>83</v>
      </c>
      <c r="K20" s="310"/>
    </row>
    <row r="21" spans="1:12" ht="12.75" customHeight="1">
      <c r="J21" s="49"/>
      <c r="K21" s="95" t="str">
        <f>IF(ISERROR(K17/(J17+K17)),"0%",(K17/(J17+K17)))</f>
        <v>0%</v>
      </c>
      <c r="L21" s="183" t="str">
        <f>IF(K21&gt;50%,"Attention! Quota","")</f>
        <v>Attention! Quota</v>
      </c>
    </row>
    <row r="22" spans="1:12">
      <c r="B22" s="104"/>
      <c r="C22" s="104"/>
      <c r="D22" s="104"/>
      <c r="E22" s="104"/>
    </row>
    <row r="33" ht="6" customHeight="1"/>
    <row r="34" hidden="1"/>
    <row r="35" hidden="1"/>
    <row r="36" ht="33.75" customHeight="1"/>
  </sheetData>
  <mergeCells count="21">
    <mergeCell ref="F3:G3"/>
    <mergeCell ref="H3:I3"/>
    <mergeCell ref="J3:K3"/>
    <mergeCell ref="F18:G18"/>
    <mergeCell ref="H18:I18"/>
    <mergeCell ref="J4:K4"/>
    <mergeCell ref="J18:K18"/>
    <mergeCell ref="F4:G4"/>
    <mergeCell ref="H4:I4"/>
    <mergeCell ref="B19:C19"/>
    <mergeCell ref="D19:E19"/>
    <mergeCell ref="J20:K20"/>
    <mergeCell ref="J19:K19"/>
    <mergeCell ref="F19:G19"/>
    <mergeCell ref="H19:I19"/>
    <mergeCell ref="B18:C18"/>
    <mergeCell ref="D18:E18"/>
    <mergeCell ref="B3:C3"/>
    <mergeCell ref="D3:E3"/>
    <mergeCell ref="B4:C4"/>
    <mergeCell ref="D4:E4"/>
  </mergeCells>
  <phoneticPr fontId="2" type="noConversion"/>
  <pageMargins left="0.78740157480314965" right="0.78740157480314965" top="0.98425196850393704" bottom="1.2598425196850394" header="0.51181102362204722" footer="0.51181102362204722"/>
  <pageSetup paperSize="9" scale="92" orientation="landscape" r:id="rId1"/>
  <headerFooter alignWithMargins="0">
    <oddHeader>&amp;RApplication COMET (K1)</oddHeader>
    <oddFooter>&amp;LCOMET K1-Zentren, 4. CALL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I. Cover</vt:lpstr>
      <vt:lpstr>II. Application_K1_4Y</vt:lpstr>
      <vt:lpstr>a. Use of R&amp;D infrastructure</vt:lpstr>
      <vt:lpstr>b. Contrib. Scientific Partners</vt:lpstr>
      <vt:lpstr>c. Contrib. Company Partners</vt:lpstr>
      <vt:lpstr>'a. Use of R&amp;D infrastructure'!Anl_Sp_einfach</vt:lpstr>
      <vt:lpstr>'a. Use of R&amp;D infrastructure'!Anl_Sp_erweitert</vt:lpstr>
      <vt:lpstr>'a. Use of R&amp;D infrastructure'!Druckbereich</vt:lpstr>
      <vt:lpstr>'b. Contrib. Scientific Partners'!Druckbereich</vt:lpstr>
      <vt:lpstr>'c. Contrib. Company Partners'!Druckbereich</vt:lpstr>
      <vt:lpstr>'I. Cover'!Druckbereich</vt:lpstr>
      <vt:lpstr>'II. Application_K1_4Y'!Druckbereich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Reingard Repp</cp:lastModifiedBy>
  <cp:lastPrinted>2015-06-01T13:38:30Z</cp:lastPrinted>
  <dcterms:created xsi:type="dcterms:W3CDTF">2007-07-19T12:41:01Z</dcterms:created>
  <dcterms:modified xsi:type="dcterms:W3CDTF">2015-06-01T13:38:33Z</dcterms:modified>
</cp:coreProperties>
</file>