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11640"/>
  </bookViews>
  <sheets>
    <sheet name="Overview - all partners" sheetId="3" r:id="rId1"/>
    <sheet name="Overview - funding period" sheetId="5" r:id="rId2"/>
  </sheets>
  <definedNames>
    <definedName name="_xlnm.Print_Area" localSheetId="0">'Overview - all partners'!$A$1:$AH$107</definedName>
    <definedName name="_xlnm.Print_Area" localSheetId="1">'Overview - funding period'!$A$1:$J$114</definedName>
  </definedNames>
  <calcPr calcId="145621"/>
</workbook>
</file>

<file path=xl/calcChain.xml><?xml version="1.0" encoding="utf-8"?>
<calcChain xmlns="http://schemas.openxmlformats.org/spreadsheetml/2006/main">
  <c r="H57" i="5" l="1"/>
  <c r="E18" i="3"/>
  <c r="F18" i="3"/>
  <c r="G18" i="3"/>
  <c r="L18" i="3"/>
  <c r="M18" i="3"/>
  <c r="N18" i="3"/>
  <c r="O18" i="3"/>
  <c r="P18" i="3"/>
  <c r="Q18" i="3"/>
  <c r="R18" i="3"/>
  <c r="S18" i="3"/>
  <c r="T18" i="3"/>
  <c r="U18" i="3"/>
  <c r="V18" i="3"/>
  <c r="W18" i="3"/>
  <c r="X18" i="3"/>
  <c r="Y18" i="3"/>
  <c r="Z18" i="3"/>
  <c r="AA18" i="3"/>
  <c r="AB18" i="3"/>
  <c r="AC18" i="3"/>
  <c r="AD18" i="3"/>
  <c r="AE18" i="3"/>
  <c r="AF18" i="3"/>
  <c r="AG18" i="3"/>
  <c r="AH18"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D89" i="3"/>
  <c r="D88"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D66" i="3"/>
  <c r="E110" i="5"/>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D65" i="3"/>
  <c r="D42"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D43"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C111" i="5"/>
  <c r="C110" i="5"/>
  <c r="C108" i="5"/>
  <c r="C107" i="5"/>
  <c r="G104" i="5"/>
  <c r="G103" i="5"/>
  <c r="G102" i="5"/>
  <c r="G101" i="5"/>
  <c r="G100" i="5"/>
  <c r="G99" i="5"/>
  <c r="G98" i="5"/>
  <c r="G97" i="5"/>
  <c r="G96" i="5"/>
  <c r="I12" i="5"/>
  <c r="A49" i="5"/>
  <c r="A87" i="5"/>
  <c r="A48" i="5"/>
  <c r="A86" i="5"/>
  <c r="C86" i="5"/>
  <c r="A47" i="5"/>
  <c r="A85" i="5"/>
  <c r="A46" i="5"/>
  <c r="A84" i="5"/>
  <c r="A45" i="5"/>
  <c r="A83" i="5"/>
  <c r="A44" i="5"/>
  <c r="A82" i="5"/>
  <c r="C82" i="5"/>
  <c r="A43" i="5"/>
  <c r="A81" i="5"/>
  <c r="A42" i="5"/>
  <c r="A80" i="5"/>
  <c r="A41" i="5"/>
  <c r="A79" i="5"/>
  <c r="A40" i="5"/>
  <c r="A78" i="5"/>
  <c r="C78" i="5"/>
  <c r="A39" i="5"/>
  <c r="A77" i="5"/>
  <c r="A38" i="5"/>
  <c r="A76" i="5"/>
  <c r="A37" i="5"/>
  <c r="A75" i="5"/>
  <c r="A36" i="5"/>
  <c r="A74" i="5"/>
  <c r="C74" i="5"/>
  <c r="A35" i="5"/>
  <c r="A73" i="5"/>
  <c r="A34" i="5"/>
  <c r="A72" i="5"/>
  <c r="A33" i="5"/>
  <c r="A71" i="5"/>
  <c r="A32" i="5"/>
  <c r="A70" i="5"/>
  <c r="C70" i="5"/>
  <c r="A31" i="5"/>
  <c r="A69" i="5"/>
  <c r="A30" i="5"/>
  <c r="A68" i="5"/>
  <c r="A29" i="5"/>
  <c r="A67" i="5"/>
  <c r="A28" i="5"/>
  <c r="A66" i="5"/>
  <c r="C66" i="5"/>
  <c r="A27" i="5"/>
  <c r="A65" i="5"/>
  <c r="A26" i="5"/>
  <c r="A64" i="5"/>
  <c r="A25" i="5"/>
  <c r="A63" i="5"/>
  <c r="A24" i="5"/>
  <c r="A62" i="5"/>
  <c r="C62" i="5"/>
  <c r="A23" i="5"/>
  <c r="A61" i="5"/>
  <c r="A22" i="5"/>
  <c r="A19" i="5"/>
  <c r="A57" i="5"/>
  <c r="A20" i="5"/>
  <c r="A58" i="5"/>
  <c r="A21" i="5"/>
  <c r="A59" i="5"/>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D86"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D63"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D40" i="3"/>
  <c r="C106" i="3"/>
  <c r="C105" i="3"/>
  <c r="C104" i="3"/>
  <c r="AH103" i="3"/>
  <c r="AG103" i="3"/>
  <c r="AF103" i="3"/>
  <c r="AE103" i="3"/>
  <c r="AD103" i="3"/>
  <c r="AC103" i="3"/>
  <c r="AB103" i="3"/>
  <c r="AA103" i="3"/>
  <c r="Z103" i="3"/>
  <c r="Y103" i="3"/>
  <c r="X103" i="3"/>
  <c r="W103" i="3"/>
  <c r="V103" i="3"/>
  <c r="U103" i="3"/>
  <c r="T103" i="3"/>
  <c r="S103" i="3"/>
  <c r="R103" i="3"/>
  <c r="Q103" i="3"/>
  <c r="P103" i="3"/>
  <c r="O103" i="3"/>
  <c r="N103" i="3"/>
  <c r="M103" i="3"/>
  <c r="L103" i="3"/>
  <c r="K103" i="3"/>
  <c r="J103" i="3"/>
  <c r="I103" i="3"/>
  <c r="H103" i="3"/>
  <c r="G103" i="3"/>
  <c r="F103" i="3"/>
  <c r="E103" i="3"/>
  <c r="D103" i="3"/>
  <c r="C103" i="3"/>
  <c r="C102" i="3"/>
  <c r="F95" i="5"/>
  <c r="C101" i="3"/>
  <c r="F94" i="5"/>
  <c r="AH99" i="3"/>
  <c r="AG99" i="3"/>
  <c r="AF99" i="3"/>
  <c r="AE99" i="3"/>
  <c r="AD99" i="3"/>
  <c r="AC99" i="3"/>
  <c r="AB99" i="3"/>
  <c r="AA99" i="3"/>
  <c r="Z99" i="3"/>
  <c r="Y99" i="3"/>
  <c r="X99" i="3"/>
  <c r="W99" i="3"/>
  <c r="V99" i="3"/>
  <c r="U99" i="3"/>
  <c r="T99" i="3"/>
  <c r="S99" i="3"/>
  <c r="R99" i="3"/>
  <c r="Q99" i="3"/>
  <c r="P99" i="3"/>
  <c r="O99" i="3"/>
  <c r="N99" i="3"/>
  <c r="M99" i="3"/>
  <c r="L99" i="3"/>
  <c r="K99" i="3"/>
  <c r="J99" i="3"/>
  <c r="I99" i="3"/>
  <c r="H99" i="3"/>
  <c r="G99" i="3"/>
  <c r="F99" i="3"/>
  <c r="E99" i="3"/>
  <c r="D99" i="3"/>
  <c r="C95" i="3"/>
  <c r="C94" i="3"/>
  <c r="C93" i="3"/>
  <c r="C92" i="3"/>
  <c r="AH91" i="3"/>
  <c r="AH96" i="3"/>
  <c r="AG91" i="3"/>
  <c r="AG96" i="3"/>
  <c r="AF91" i="3"/>
  <c r="AF96" i="3"/>
  <c r="AE91" i="3"/>
  <c r="AE96" i="3"/>
  <c r="F46" i="5"/>
  <c r="AD91" i="3"/>
  <c r="AD96" i="3"/>
  <c r="AC91" i="3"/>
  <c r="AC96" i="3"/>
  <c r="AB91" i="3"/>
  <c r="AB96" i="3"/>
  <c r="AA91" i="3"/>
  <c r="AA96" i="3"/>
  <c r="Z91" i="3"/>
  <c r="Z96" i="3"/>
  <c r="Y91" i="3"/>
  <c r="Y96" i="3"/>
  <c r="X91" i="3"/>
  <c r="X96" i="3"/>
  <c r="W91" i="3"/>
  <c r="W96" i="3"/>
  <c r="F38" i="5"/>
  <c r="V91" i="3"/>
  <c r="V96" i="3"/>
  <c r="U91" i="3"/>
  <c r="U96" i="3"/>
  <c r="T91" i="3"/>
  <c r="T96" i="3"/>
  <c r="S91" i="3"/>
  <c r="S96" i="3"/>
  <c r="R91" i="3"/>
  <c r="R96" i="3"/>
  <c r="Q91" i="3"/>
  <c r="Q96" i="3"/>
  <c r="P91" i="3"/>
  <c r="P96" i="3"/>
  <c r="O91" i="3"/>
  <c r="O96" i="3"/>
  <c r="N91" i="3"/>
  <c r="N96" i="3"/>
  <c r="M91" i="3"/>
  <c r="M96" i="3"/>
  <c r="L91" i="3"/>
  <c r="L96" i="3"/>
  <c r="K91" i="3"/>
  <c r="K96" i="3"/>
  <c r="J91" i="3"/>
  <c r="J96" i="3"/>
  <c r="I91" i="3"/>
  <c r="I96" i="3"/>
  <c r="H91" i="3"/>
  <c r="H96" i="3"/>
  <c r="G91" i="3"/>
  <c r="G96" i="3"/>
  <c r="F91" i="3"/>
  <c r="F96" i="3"/>
  <c r="E91" i="3"/>
  <c r="E96" i="3"/>
  <c r="D91" i="3"/>
  <c r="C90" i="3"/>
  <c r="C83" i="3"/>
  <c r="C82" i="3"/>
  <c r="C81" i="3"/>
  <c r="AH80" i="3"/>
  <c r="AG80" i="3"/>
  <c r="AF80" i="3"/>
  <c r="AE80" i="3"/>
  <c r="AD80" i="3"/>
  <c r="AC80" i="3"/>
  <c r="AB80" i="3"/>
  <c r="AA80" i="3"/>
  <c r="Z80" i="3"/>
  <c r="Y80" i="3"/>
  <c r="X80" i="3"/>
  <c r="W80" i="3"/>
  <c r="V80" i="3"/>
  <c r="U80" i="3"/>
  <c r="T80" i="3"/>
  <c r="S80" i="3"/>
  <c r="R80" i="3"/>
  <c r="Q80" i="3"/>
  <c r="P80" i="3"/>
  <c r="O80" i="3"/>
  <c r="N80" i="3"/>
  <c r="M80" i="3"/>
  <c r="L80" i="3"/>
  <c r="K80" i="3"/>
  <c r="J80" i="3"/>
  <c r="I80" i="3"/>
  <c r="H80" i="3"/>
  <c r="G80" i="3"/>
  <c r="F80" i="3"/>
  <c r="E80" i="3"/>
  <c r="C80" i="3"/>
  <c r="D80" i="3"/>
  <c r="C79" i="3"/>
  <c r="E95" i="5"/>
  <c r="C78" i="3"/>
  <c r="E94" i="5"/>
  <c r="E105" i="5"/>
  <c r="AH76" i="3"/>
  <c r="AG76" i="3"/>
  <c r="AF76" i="3"/>
  <c r="AE76" i="3"/>
  <c r="AD76" i="3"/>
  <c r="AC76" i="3"/>
  <c r="AB76" i="3"/>
  <c r="AA76" i="3"/>
  <c r="Z76" i="3"/>
  <c r="Y76" i="3"/>
  <c r="X76" i="3"/>
  <c r="W76" i="3"/>
  <c r="V76" i="3"/>
  <c r="U76" i="3"/>
  <c r="T76" i="3"/>
  <c r="S76" i="3"/>
  <c r="R76" i="3"/>
  <c r="Q76" i="3"/>
  <c r="P76" i="3"/>
  <c r="O76" i="3"/>
  <c r="N76" i="3"/>
  <c r="M76" i="3"/>
  <c r="L76" i="3"/>
  <c r="K76" i="3"/>
  <c r="J76" i="3"/>
  <c r="I76" i="3"/>
  <c r="H76" i="3"/>
  <c r="G76" i="3"/>
  <c r="F76" i="3"/>
  <c r="E76" i="3"/>
  <c r="D76" i="3"/>
  <c r="C76" i="3"/>
  <c r="C72" i="3"/>
  <c r="C71" i="3"/>
  <c r="C70" i="3"/>
  <c r="C69" i="3"/>
  <c r="AH68" i="3"/>
  <c r="AH73" i="3"/>
  <c r="E49" i="5"/>
  <c r="AG68" i="3"/>
  <c r="AG73" i="3"/>
  <c r="AF68" i="3"/>
  <c r="AF73" i="3"/>
  <c r="AE68" i="3"/>
  <c r="AE73" i="3"/>
  <c r="AD68" i="3"/>
  <c r="AD73" i="3"/>
  <c r="AC68" i="3"/>
  <c r="AC73" i="3"/>
  <c r="AB68" i="3"/>
  <c r="AB73" i="3"/>
  <c r="AA68" i="3"/>
  <c r="AA73" i="3"/>
  <c r="Z68" i="3"/>
  <c r="Z73" i="3"/>
  <c r="E41" i="5"/>
  <c r="Y68" i="3"/>
  <c r="Y73" i="3"/>
  <c r="X68" i="3"/>
  <c r="X73" i="3"/>
  <c r="W68" i="3"/>
  <c r="W73" i="3"/>
  <c r="V68" i="3"/>
  <c r="V73" i="3"/>
  <c r="U68" i="3"/>
  <c r="U73" i="3"/>
  <c r="T68" i="3"/>
  <c r="T73" i="3"/>
  <c r="S68" i="3"/>
  <c r="S73" i="3"/>
  <c r="R68" i="3"/>
  <c r="R73" i="3"/>
  <c r="E33" i="5"/>
  <c r="Q68" i="3"/>
  <c r="Q73" i="3"/>
  <c r="P68" i="3"/>
  <c r="P73" i="3"/>
  <c r="E31" i="5"/>
  <c r="O68" i="3"/>
  <c r="O73" i="3"/>
  <c r="N68" i="3"/>
  <c r="N73" i="3"/>
  <c r="M68" i="3"/>
  <c r="M73" i="3"/>
  <c r="L68" i="3"/>
  <c r="L73" i="3"/>
  <c r="K68" i="3"/>
  <c r="K73" i="3"/>
  <c r="J68" i="3"/>
  <c r="J73" i="3"/>
  <c r="I68" i="3"/>
  <c r="I73" i="3"/>
  <c r="H68" i="3"/>
  <c r="H73" i="3"/>
  <c r="E23" i="5"/>
  <c r="G68" i="3"/>
  <c r="G73" i="3"/>
  <c r="F68" i="3"/>
  <c r="F73" i="3"/>
  <c r="E68" i="3"/>
  <c r="E73" i="3"/>
  <c r="D68" i="3"/>
  <c r="D73" i="3"/>
  <c r="C67" i="3"/>
  <c r="C60" i="3"/>
  <c r="C59" i="3"/>
  <c r="C58" i="3"/>
  <c r="AH57" i="3"/>
  <c r="AG57" i="3"/>
  <c r="AF57" i="3"/>
  <c r="AE57" i="3"/>
  <c r="AD57" i="3"/>
  <c r="AC57" i="3"/>
  <c r="AB57" i="3"/>
  <c r="AA57" i="3"/>
  <c r="Z57" i="3"/>
  <c r="Y57" i="3"/>
  <c r="X57" i="3"/>
  <c r="W57" i="3"/>
  <c r="V57" i="3"/>
  <c r="U57" i="3"/>
  <c r="T57" i="3"/>
  <c r="S57" i="3"/>
  <c r="R57" i="3"/>
  <c r="Q57" i="3"/>
  <c r="P57" i="3"/>
  <c r="O57" i="3"/>
  <c r="N57" i="3"/>
  <c r="M57" i="3"/>
  <c r="L57" i="3"/>
  <c r="K57" i="3"/>
  <c r="J57" i="3"/>
  <c r="I57" i="3"/>
  <c r="H57" i="3"/>
  <c r="G57" i="3"/>
  <c r="F57" i="3"/>
  <c r="C57" i="3"/>
  <c r="E57" i="3"/>
  <c r="D57" i="3"/>
  <c r="C56" i="3"/>
  <c r="D95" i="5"/>
  <c r="C55" i="3"/>
  <c r="D94" i="5"/>
  <c r="AH53"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F53" i="3"/>
  <c r="E53" i="3"/>
  <c r="D53" i="3"/>
  <c r="C49" i="3"/>
  <c r="C48" i="3"/>
  <c r="C47" i="3"/>
  <c r="C46" i="3"/>
  <c r="AH45" i="3"/>
  <c r="AH50" i="3"/>
  <c r="AG45" i="3"/>
  <c r="AG50" i="3"/>
  <c r="AF45" i="3"/>
  <c r="AF50" i="3"/>
  <c r="AE45" i="3"/>
  <c r="AE50" i="3"/>
  <c r="AD45" i="3"/>
  <c r="AD50" i="3"/>
  <c r="AC45" i="3"/>
  <c r="AC50" i="3"/>
  <c r="AB45" i="3"/>
  <c r="AB50" i="3"/>
  <c r="AA45" i="3"/>
  <c r="AA50" i="3"/>
  <c r="Z45" i="3"/>
  <c r="Z50" i="3"/>
  <c r="Y45" i="3"/>
  <c r="Y50" i="3"/>
  <c r="X45" i="3"/>
  <c r="X50" i="3"/>
  <c r="W45" i="3"/>
  <c r="W50" i="3"/>
  <c r="V45" i="3"/>
  <c r="V50" i="3"/>
  <c r="U45" i="3"/>
  <c r="U50" i="3"/>
  <c r="T45" i="3"/>
  <c r="T50" i="3"/>
  <c r="S45" i="3"/>
  <c r="S50" i="3"/>
  <c r="R45" i="3"/>
  <c r="R50" i="3"/>
  <c r="Q45" i="3"/>
  <c r="Q50" i="3"/>
  <c r="P45" i="3"/>
  <c r="P50" i="3"/>
  <c r="O45" i="3"/>
  <c r="O50" i="3"/>
  <c r="N45" i="3"/>
  <c r="N50" i="3"/>
  <c r="M45" i="3"/>
  <c r="M50" i="3"/>
  <c r="L45" i="3"/>
  <c r="L50" i="3"/>
  <c r="K45" i="3"/>
  <c r="K50" i="3"/>
  <c r="D26" i="5"/>
  <c r="J45" i="3"/>
  <c r="J50" i="3"/>
  <c r="I45" i="3"/>
  <c r="I50" i="3"/>
  <c r="H45" i="3"/>
  <c r="H50" i="3"/>
  <c r="G45" i="3"/>
  <c r="G50" i="3"/>
  <c r="F45" i="3"/>
  <c r="F50" i="3"/>
  <c r="E45" i="3"/>
  <c r="E50" i="3"/>
  <c r="D45" i="3"/>
  <c r="D50" i="3"/>
  <c r="C44" i="3"/>
  <c r="C37" i="3"/>
  <c r="C36" i="3"/>
  <c r="C35" i="3"/>
  <c r="C33" i="3"/>
  <c r="C95" i="5"/>
  <c r="C32" i="3"/>
  <c r="C94" i="5"/>
  <c r="AH34" i="3"/>
  <c r="AG34" i="3"/>
  <c r="AF34" i="3"/>
  <c r="AE34" i="3"/>
  <c r="AD34" i="3"/>
  <c r="AC34" i="3"/>
  <c r="AB34" i="3"/>
  <c r="AA34" i="3"/>
  <c r="Z34" i="3"/>
  <c r="Y34" i="3"/>
  <c r="X34" i="3"/>
  <c r="W34" i="3"/>
  <c r="V34" i="3"/>
  <c r="U34" i="3"/>
  <c r="T34" i="3"/>
  <c r="S34" i="3"/>
  <c r="AH30" i="3"/>
  <c r="AG30" i="3"/>
  <c r="AF30" i="3"/>
  <c r="AE30" i="3"/>
  <c r="AD30" i="3"/>
  <c r="AC30" i="3"/>
  <c r="AB30" i="3"/>
  <c r="AA30" i="3"/>
  <c r="Z30" i="3"/>
  <c r="Y30" i="3"/>
  <c r="X30" i="3"/>
  <c r="W30" i="3"/>
  <c r="V30" i="3"/>
  <c r="U30" i="3"/>
  <c r="T30" i="3"/>
  <c r="S30" i="3"/>
  <c r="AH22" i="3"/>
  <c r="AH27" i="3"/>
  <c r="C49" i="5"/>
  <c r="AG22" i="3"/>
  <c r="AG27" i="3"/>
  <c r="C48" i="5"/>
  <c r="AF22" i="3"/>
  <c r="AF27" i="3"/>
  <c r="C47" i="5"/>
  <c r="AE22" i="3"/>
  <c r="AE27" i="3"/>
  <c r="C46" i="5"/>
  <c r="AD22" i="3"/>
  <c r="AD27" i="3"/>
  <c r="C45" i="5"/>
  <c r="AC22" i="3"/>
  <c r="AC27" i="3"/>
  <c r="C44" i="5"/>
  <c r="AB22" i="3"/>
  <c r="AB27" i="3"/>
  <c r="C43" i="5"/>
  <c r="AA22" i="3"/>
  <c r="AA27" i="3"/>
  <c r="C42" i="5"/>
  <c r="Z22" i="3"/>
  <c r="Z27" i="3"/>
  <c r="C41" i="5"/>
  <c r="Y22" i="3"/>
  <c r="Y27" i="3"/>
  <c r="X22" i="3"/>
  <c r="X27" i="3"/>
  <c r="C39" i="5"/>
  <c r="W22" i="3"/>
  <c r="W27" i="3"/>
  <c r="C38" i="5"/>
  <c r="V22" i="3"/>
  <c r="V27" i="3"/>
  <c r="C37" i="5"/>
  <c r="U22" i="3"/>
  <c r="U27" i="3"/>
  <c r="C36" i="5"/>
  <c r="T22" i="3"/>
  <c r="T27" i="3"/>
  <c r="C35" i="5"/>
  <c r="S22" i="3"/>
  <c r="S27" i="3"/>
  <c r="C34" i="5"/>
  <c r="E34" i="3"/>
  <c r="F34" i="3"/>
  <c r="G34" i="3"/>
  <c r="H34" i="3"/>
  <c r="I34" i="3"/>
  <c r="J34" i="3"/>
  <c r="K34" i="3"/>
  <c r="L34" i="3"/>
  <c r="M34" i="3"/>
  <c r="N34" i="3"/>
  <c r="O34" i="3"/>
  <c r="P34" i="3"/>
  <c r="Q34" i="3"/>
  <c r="R34" i="3"/>
  <c r="D34" i="3"/>
  <c r="E30" i="3"/>
  <c r="F30" i="3"/>
  <c r="G30" i="3"/>
  <c r="H30" i="3"/>
  <c r="I30" i="3"/>
  <c r="J30" i="3"/>
  <c r="K30" i="3"/>
  <c r="L30" i="3"/>
  <c r="M30" i="3"/>
  <c r="N30" i="3"/>
  <c r="O30" i="3"/>
  <c r="P30" i="3"/>
  <c r="Q30" i="3"/>
  <c r="R30" i="3"/>
  <c r="D30" i="3"/>
  <c r="P22" i="3"/>
  <c r="P27" i="3"/>
  <c r="C31" i="5"/>
  <c r="Q22" i="3"/>
  <c r="Q27" i="3"/>
  <c r="C32" i="5"/>
  <c r="D22" i="3"/>
  <c r="D27" i="3"/>
  <c r="E22" i="3"/>
  <c r="E27" i="3"/>
  <c r="F22" i="3"/>
  <c r="F27" i="3"/>
  <c r="C21" i="5"/>
  <c r="G22" i="3"/>
  <c r="G27" i="3"/>
  <c r="C22" i="5"/>
  <c r="H22" i="3"/>
  <c r="H27" i="3"/>
  <c r="C23" i="5"/>
  <c r="I22" i="3"/>
  <c r="I27" i="3"/>
  <c r="C24" i="5"/>
  <c r="J22" i="3"/>
  <c r="J27" i="3"/>
  <c r="C25" i="5"/>
  <c r="K22" i="3"/>
  <c r="K27" i="3"/>
  <c r="C26" i="5"/>
  <c r="L22" i="3"/>
  <c r="L27" i="3"/>
  <c r="C27" i="5"/>
  <c r="M22" i="3"/>
  <c r="M27" i="3"/>
  <c r="C28" i="5"/>
  <c r="N22" i="3"/>
  <c r="N27" i="3"/>
  <c r="C29" i="5"/>
  <c r="O22" i="3"/>
  <c r="O27" i="3"/>
  <c r="C30" i="5"/>
  <c r="R22" i="3"/>
  <c r="R27" i="3"/>
  <c r="C33" i="5"/>
  <c r="C26" i="3"/>
  <c r="C25" i="3"/>
  <c r="C24" i="3"/>
  <c r="C23" i="3"/>
  <c r="C21" i="3"/>
  <c r="I12" i="3"/>
  <c r="D96" i="3"/>
  <c r="F19" i="5"/>
  <c r="C40" i="5"/>
  <c r="K18" i="3"/>
  <c r="J18" i="3"/>
  <c r="I18" i="3"/>
  <c r="H18" i="3"/>
  <c r="C99" i="3"/>
  <c r="E108" i="5"/>
  <c r="F111" i="5"/>
  <c r="E111" i="5"/>
  <c r="E109" i="5" s="1"/>
  <c r="F108" i="5"/>
  <c r="F110" i="5"/>
  <c r="G110" i="5" s="1"/>
  <c r="F107" i="5"/>
  <c r="F106" i="5" s="1"/>
  <c r="D108" i="5"/>
  <c r="D110" i="5"/>
  <c r="D111" i="5"/>
  <c r="D107" i="5"/>
  <c r="D106" i="5" s="1"/>
  <c r="D113" i="5" s="1"/>
  <c r="E107" i="5"/>
  <c r="C91" i="3"/>
  <c r="C20" i="5"/>
  <c r="C105" i="5"/>
  <c r="F42" i="5"/>
  <c r="F35" i="5"/>
  <c r="C106" i="5"/>
  <c r="C109" i="5"/>
  <c r="E35" i="5"/>
  <c r="E37" i="5"/>
  <c r="F29" i="5"/>
  <c r="F25" i="5"/>
  <c r="F33" i="5"/>
  <c r="C30" i="3"/>
  <c r="F23" i="5"/>
  <c r="F27" i="5"/>
  <c r="F31" i="5"/>
  <c r="C22" i="3"/>
  <c r="E19" i="5"/>
  <c r="F44" i="5"/>
  <c r="C34" i="3"/>
  <c r="E43" i="5"/>
  <c r="E27" i="5"/>
  <c r="E45" i="5"/>
  <c r="F40" i="5"/>
  <c r="F48" i="5"/>
  <c r="E29" i="5"/>
  <c r="F21" i="5"/>
  <c r="A60" i="5"/>
  <c r="E21" i="5"/>
  <c r="C59" i="5"/>
  <c r="E59" i="5"/>
  <c r="H59" i="5"/>
  <c r="F59" i="5"/>
  <c r="H65" i="5"/>
  <c r="F65" i="5"/>
  <c r="C65" i="5"/>
  <c r="E65" i="5"/>
  <c r="C63" i="5"/>
  <c r="E63" i="5"/>
  <c r="H63" i="5"/>
  <c r="F63" i="5"/>
  <c r="C71" i="5"/>
  <c r="E71" i="5"/>
  <c r="H71" i="5"/>
  <c r="F71" i="5"/>
  <c r="C79" i="5"/>
  <c r="E79" i="5"/>
  <c r="H79" i="5"/>
  <c r="F79" i="5"/>
  <c r="C87" i="5"/>
  <c r="E87" i="5"/>
  <c r="H87" i="5"/>
  <c r="F87" i="5"/>
  <c r="H61" i="5"/>
  <c r="F61" i="5"/>
  <c r="C61" i="5"/>
  <c r="E61" i="5"/>
  <c r="H77" i="5"/>
  <c r="F77" i="5"/>
  <c r="C77" i="5"/>
  <c r="E77" i="5"/>
  <c r="H85" i="5"/>
  <c r="F85" i="5"/>
  <c r="C85" i="5"/>
  <c r="E85" i="5"/>
  <c r="H69" i="5"/>
  <c r="F69" i="5"/>
  <c r="C69" i="5"/>
  <c r="E69" i="5"/>
  <c r="F57" i="5"/>
  <c r="C57" i="5"/>
  <c r="E57" i="5"/>
  <c r="C67" i="5"/>
  <c r="E67" i="5"/>
  <c r="H67" i="5"/>
  <c r="F67" i="5"/>
  <c r="C75" i="5"/>
  <c r="E75" i="5"/>
  <c r="H75" i="5"/>
  <c r="F75" i="5"/>
  <c r="C83" i="5"/>
  <c r="E83" i="5"/>
  <c r="H83" i="5"/>
  <c r="F83" i="5"/>
  <c r="H73" i="5"/>
  <c r="F73" i="5"/>
  <c r="C73" i="5"/>
  <c r="E73" i="5"/>
  <c r="H81" i="5"/>
  <c r="F81" i="5"/>
  <c r="C81" i="5"/>
  <c r="E81" i="5"/>
  <c r="F62" i="5"/>
  <c r="F66" i="5"/>
  <c r="F70" i="5"/>
  <c r="F74" i="5"/>
  <c r="F78" i="5"/>
  <c r="F82" i="5"/>
  <c r="F86" i="5"/>
  <c r="H62" i="5"/>
  <c r="H66" i="5"/>
  <c r="H70" i="5"/>
  <c r="H74" i="5"/>
  <c r="H78" i="5"/>
  <c r="H82" i="5"/>
  <c r="H86" i="5"/>
  <c r="C60" i="5"/>
  <c r="C64" i="5"/>
  <c r="C68" i="5"/>
  <c r="C72" i="5"/>
  <c r="C76" i="5"/>
  <c r="C80" i="5"/>
  <c r="C84" i="5"/>
  <c r="E62" i="5"/>
  <c r="E66" i="5"/>
  <c r="E70" i="5"/>
  <c r="E74" i="5"/>
  <c r="E78" i="5"/>
  <c r="E82" i="5"/>
  <c r="E86" i="5"/>
  <c r="F60" i="5"/>
  <c r="F64" i="5"/>
  <c r="F68" i="5"/>
  <c r="F72" i="5"/>
  <c r="F76" i="5"/>
  <c r="F80" i="5"/>
  <c r="F84" i="5"/>
  <c r="H60" i="5"/>
  <c r="H64" i="5"/>
  <c r="H68" i="5"/>
  <c r="H72" i="5"/>
  <c r="H76" i="5"/>
  <c r="H80" i="5"/>
  <c r="H84" i="5"/>
  <c r="E60" i="5"/>
  <c r="E64" i="5"/>
  <c r="E68" i="5"/>
  <c r="E72" i="5"/>
  <c r="E76" i="5"/>
  <c r="E80" i="5"/>
  <c r="E84" i="5"/>
  <c r="G108" i="5"/>
  <c r="C112" i="5"/>
  <c r="C58" i="5"/>
  <c r="E58" i="5"/>
  <c r="F58" i="5"/>
  <c r="F88" i="5"/>
  <c r="H58" i="5"/>
  <c r="C19" i="5"/>
  <c r="C50" i="5"/>
  <c r="D18" i="3"/>
  <c r="C27" i="3"/>
  <c r="D28" i="3"/>
  <c r="F24" i="5"/>
  <c r="F32" i="5"/>
  <c r="F22" i="5"/>
  <c r="O97" i="3"/>
  <c r="F30" i="5"/>
  <c r="F41" i="5"/>
  <c r="AH97" i="3"/>
  <c r="F49" i="5"/>
  <c r="F20" i="5"/>
  <c r="C96" i="3"/>
  <c r="Q97" i="3"/>
  <c r="E97" i="3"/>
  <c r="M97" i="3"/>
  <c r="F28" i="5"/>
  <c r="F36" i="5"/>
  <c r="U97" i="3"/>
  <c r="X97" i="3"/>
  <c r="F39" i="5"/>
  <c r="AF97" i="3"/>
  <c r="F47" i="5"/>
  <c r="F105" i="5"/>
  <c r="F26" i="5"/>
  <c r="K97" i="3"/>
  <c r="F34" i="5"/>
  <c r="S97" i="3"/>
  <c r="F37" i="5"/>
  <c r="V97" i="3"/>
  <c r="F45" i="5"/>
  <c r="AD97" i="3"/>
  <c r="F43" i="5"/>
  <c r="AB97" i="3"/>
  <c r="D45" i="5"/>
  <c r="G45" i="5"/>
  <c r="D34" i="5"/>
  <c r="P28" i="3"/>
  <c r="AC28" i="3"/>
  <c r="AB28" i="3"/>
  <c r="AD28" i="3"/>
  <c r="AA28" i="3"/>
  <c r="O28" i="3"/>
  <c r="I28" i="3"/>
  <c r="R28" i="3"/>
  <c r="U28" i="3"/>
  <c r="AG28" i="3"/>
  <c r="AH28" i="3"/>
  <c r="S28" i="3"/>
  <c r="L28" i="3"/>
  <c r="V28" i="3"/>
  <c r="AE28" i="3"/>
  <c r="Z28" i="3"/>
  <c r="N28" i="3"/>
  <c r="Q28" i="3"/>
  <c r="W28" i="3"/>
  <c r="K28" i="3"/>
  <c r="T28" i="3"/>
  <c r="J28" i="3"/>
  <c r="F28" i="3"/>
  <c r="C93" i="5"/>
  <c r="C113" i="5"/>
  <c r="M28" i="3"/>
  <c r="AF28" i="3"/>
  <c r="E28" i="3"/>
  <c r="H28" i="3"/>
  <c r="Y28" i="3"/>
  <c r="X28" i="3"/>
  <c r="G28" i="3"/>
  <c r="C28" i="3"/>
  <c r="H97" i="3"/>
  <c r="AC97" i="3"/>
  <c r="N97" i="3"/>
  <c r="AE97" i="3"/>
  <c r="P97" i="3"/>
  <c r="F97" i="3"/>
  <c r="W97" i="3"/>
  <c r="F93" i="5"/>
  <c r="T97" i="3"/>
  <c r="Y97" i="3"/>
  <c r="J97" i="3"/>
  <c r="AA97" i="3"/>
  <c r="L97" i="3"/>
  <c r="AG97" i="3"/>
  <c r="R97" i="3"/>
  <c r="D97" i="3"/>
  <c r="C97" i="3"/>
  <c r="Z97" i="3"/>
  <c r="G97" i="3"/>
  <c r="I97" i="3"/>
  <c r="C45" i="3"/>
  <c r="D59" i="5"/>
  <c r="G59" i="5"/>
  <c r="D21" i="5"/>
  <c r="G21" i="5"/>
  <c r="D25" i="5"/>
  <c r="D83" i="5"/>
  <c r="G83" i="5"/>
  <c r="D39" i="5"/>
  <c r="D47" i="5"/>
  <c r="D36" i="5"/>
  <c r="F50" i="5"/>
  <c r="H88" i="5"/>
  <c r="E47" i="5"/>
  <c r="D85" i="5"/>
  <c r="G85" i="5"/>
  <c r="E25" i="5"/>
  <c r="G25" i="5"/>
  <c r="D63" i="5"/>
  <c r="G63" i="5"/>
  <c r="E39" i="5"/>
  <c r="G39" i="5"/>
  <c r="D77" i="5"/>
  <c r="G77" i="5"/>
  <c r="G47" i="5"/>
  <c r="E24" i="5"/>
  <c r="E32" i="5"/>
  <c r="E40" i="5"/>
  <c r="E48" i="5"/>
  <c r="E22" i="5"/>
  <c r="E30" i="5"/>
  <c r="E38" i="5"/>
  <c r="E46" i="5"/>
  <c r="E20" i="5"/>
  <c r="C73" i="3"/>
  <c r="Q74" i="3"/>
  <c r="E28" i="5"/>
  <c r="E36" i="5"/>
  <c r="G36" i="5"/>
  <c r="D74" i="5"/>
  <c r="G74" i="5"/>
  <c r="E44" i="5"/>
  <c r="E26" i="5"/>
  <c r="G26" i="5"/>
  <c r="D64" i="5"/>
  <c r="G64" i="5"/>
  <c r="E34" i="5"/>
  <c r="G34" i="5"/>
  <c r="D72" i="5"/>
  <c r="G72" i="5"/>
  <c r="E42" i="5"/>
  <c r="G111" i="5"/>
  <c r="E88" i="5"/>
  <c r="C68" i="3"/>
  <c r="G94" i="5"/>
  <c r="D57" i="5"/>
  <c r="G57" i="5"/>
  <c r="D19" i="5"/>
  <c r="G19" i="5"/>
  <c r="D66" i="5"/>
  <c r="G66" i="5"/>
  <c r="D28" i="5"/>
  <c r="D32" i="5"/>
  <c r="G32" i="5"/>
  <c r="D70" i="5"/>
  <c r="G70" i="5"/>
  <c r="D79" i="5"/>
  <c r="G79" i="5"/>
  <c r="D41" i="5"/>
  <c r="G41" i="5"/>
  <c r="D61" i="5"/>
  <c r="G61" i="5"/>
  <c r="D23" i="5"/>
  <c r="G23" i="5"/>
  <c r="D68" i="5"/>
  <c r="G68" i="5"/>
  <c r="D30" i="5"/>
  <c r="D81" i="5"/>
  <c r="G81" i="5"/>
  <c r="D43" i="5"/>
  <c r="G43" i="5"/>
  <c r="D87" i="5"/>
  <c r="G87" i="5"/>
  <c r="D49" i="5"/>
  <c r="G49" i="5"/>
  <c r="C53" i="3"/>
  <c r="D24" i="5"/>
  <c r="G24" i="5"/>
  <c r="D62" i="5"/>
  <c r="G62" i="5"/>
  <c r="D67" i="5"/>
  <c r="G67" i="5"/>
  <c r="D29" i="5"/>
  <c r="G29" i="5"/>
  <c r="D31" i="5"/>
  <c r="G31" i="5"/>
  <c r="D69" i="5"/>
  <c r="G69" i="5"/>
  <c r="D42" i="5"/>
  <c r="G42" i="5"/>
  <c r="D80" i="5"/>
  <c r="G80" i="5"/>
  <c r="G95" i="5"/>
  <c r="G105" i="5"/>
  <c r="D105" i="5"/>
  <c r="D60" i="5"/>
  <c r="G60" i="5"/>
  <c r="D22" i="5"/>
  <c r="G22" i="5"/>
  <c r="D65" i="5"/>
  <c r="G65" i="5"/>
  <c r="D27" i="5"/>
  <c r="G27" i="5"/>
  <c r="D37" i="5"/>
  <c r="G37" i="5"/>
  <c r="D75" i="5"/>
  <c r="G75" i="5"/>
  <c r="D40" i="5"/>
  <c r="G40" i="5"/>
  <c r="D78" i="5"/>
  <c r="G78" i="5"/>
  <c r="D86" i="5"/>
  <c r="G86" i="5"/>
  <c r="D48" i="5"/>
  <c r="G48" i="5"/>
  <c r="D58" i="5"/>
  <c r="C50" i="3"/>
  <c r="AA51" i="3"/>
  <c r="D20" i="5"/>
  <c r="D35" i="5"/>
  <c r="G35" i="5"/>
  <c r="D73" i="5"/>
  <c r="G73" i="5"/>
  <c r="D38" i="5"/>
  <c r="G38" i="5"/>
  <c r="D76" i="5"/>
  <c r="G76" i="5"/>
  <c r="D84" i="5"/>
  <c r="G84" i="5"/>
  <c r="D46" i="5"/>
  <c r="G46" i="5"/>
  <c r="D33" i="5"/>
  <c r="G33" i="5"/>
  <c r="D71" i="5"/>
  <c r="G71" i="5"/>
  <c r="D82" i="5"/>
  <c r="G82" i="5"/>
  <c r="D44" i="5"/>
  <c r="G44" i="5"/>
  <c r="D109" i="5"/>
  <c r="G28" i="5"/>
  <c r="AA74" i="3"/>
  <c r="S74" i="3"/>
  <c r="G30" i="5"/>
  <c r="K74" i="3"/>
  <c r="U74" i="3"/>
  <c r="AE74" i="3"/>
  <c r="O74" i="3"/>
  <c r="AG74" i="3"/>
  <c r="AD74" i="3"/>
  <c r="Z74" i="3"/>
  <c r="AH74" i="3"/>
  <c r="H74" i="3"/>
  <c r="P74" i="3"/>
  <c r="E93" i="5"/>
  <c r="L74" i="3"/>
  <c r="D74" i="3"/>
  <c r="X74" i="3"/>
  <c r="AF74" i="3"/>
  <c r="T74" i="3"/>
  <c r="AB74" i="3"/>
  <c r="N74" i="3"/>
  <c r="F74" i="3"/>
  <c r="J74" i="3"/>
  <c r="R74" i="3"/>
  <c r="V74" i="3"/>
  <c r="E74" i="3"/>
  <c r="AC74" i="3"/>
  <c r="M74" i="3"/>
  <c r="E50" i="5"/>
  <c r="W74" i="3"/>
  <c r="G74" i="3"/>
  <c r="Y74" i="3"/>
  <c r="I74" i="3"/>
  <c r="AC51" i="3"/>
  <c r="T51" i="3"/>
  <c r="AE51" i="3"/>
  <c r="W51" i="3"/>
  <c r="AG51" i="3"/>
  <c r="R51" i="3"/>
  <c r="E51" i="3"/>
  <c r="V51" i="3"/>
  <c r="G58" i="5"/>
  <c r="D88" i="5"/>
  <c r="G88" i="5"/>
  <c r="D50" i="5"/>
  <c r="G20" i="5"/>
  <c r="O51" i="3"/>
  <c r="H51" i="3"/>
  <c r="D93" i="5"/>
  <c r="G93" i="5"/>
  <c r="Z51" i="3"/>
  <c r="K51" i="3"/>
  <c r="F51" i="3"/>
  <c r="AH51" i="3"/>
  <c r="D51" i="3"/>
  <c r="Q51" i="3"/>
  <c r="AF51" i="3"/>
  <c r="M51" i="3"/>
  <c r="U51" i="3"/>
  <c r="AB51" i="3"/>
  <c r="X51" i="3"/>
  <c r="S51" i="3"/>
  <c r="J51" i="3"/>
  <c r="AD51" i="3"/>
  <c r="Y51" i="3"/>
  <c r="L51" i="3"/>
  <c r="G51" i="3"/>
  <c r="P51" i="3"/>
  <c r="N51" i="3"/>
  <c r="I51" i="3"/>
  <c r="C74" i="3"/>
  <c r="C51" i="3"/>
  <c r="G50" i="5"/>
  <c r="H20" i="5"/>
  <c r="H49" i="5"/>
  <c r="H43" i="5"/>
  <c r="H47" i="5"/>
  <c r="H25" i="5"/>
  <c r="H30" i="5"/>
  <c r="H36" i="5"/>
  <c r="H23" i="5"/>
  <c r="H41" i="5"/>
  <c r="H39" i="5"/>
  <c r="H28" i="5"/>
  <c r="H19" i="5"/>
  <c r="H32" i="5"/>
  <c r="H21" i="5"/>
  <c r="H26" i="5"/>
  <c r="H34" i="5"/>
  <c r="H45" i="5"/>
  <c r="H24" i="5"/>
  <c r="H31" i="5"/>
  <c r="H27" i="5"/>
  <c r="H46" i="5"/>
  <c r="H44" i="5"/>
  <c r="H40" i="5"/>
  <c r="H42" i="5"/>
  <c r="H35" i="5"/>
  <c r="H48" i="5"/>
  <c r="H22" i="5"/>
  <c r="H38" i="5"/>
  <c r="H33" i="5"/>
  <c r="H37" i="5"/>
  <c r="H29" i="5"/>
  <c r="H50" i="5"/>
  <c r="D112" i="5" l="1"/>
  <c r="F109" i="5"/>
  <c r="G107" i="5"/>
  <c r="E106" i="5"/>
  <c r="G106" i="5" s="1"/>
  <c r="E113" i="5" l="1"/>
  <c r="E112" i="5"/>
  <c r="F113" i="5"/>
  <c r="F112" i="5"/>
  <c r="G109" i="5"/>
  <c r="G113" i="5"/>
  <c r="H110" i="5"/>
  <c r="G112" i="5"/>
  <c r="H111" i="5"/>
  <c r="H108" i="5"/>
  <c r="H107" i="5"/>
  <c r="H94" i="5" l="1"/>
  <c r="H105" i="5"/>
  <c r="H95" i="5"/>
  <c r="H106" i="5"/>
  <c r="H109" i="5"/>
  <c r="H112" i="5" l="1"/>
</calcChain>
</file>

<file path=xl/sharedStrings.xml><?xml version="1.0" encoding="utf-8"?>
<sst xmlns="http://schemas.openxmlformats.org/spreadsheetml/2006/main" count="268" uniqueCount="121">
  <si>
    <t>Partner C</t>
  </si>
  <si>
    <t>Partner D</t>
  </si>
  <si>
    <t>Partner E</t>
  </si>
  <si>
    <t>Partner F</t>
  </si>
  <si>
    <t>Partner G</t>
  </si>
  <si>
    <t>Partner H</t>
  </si>
  <si>
    <t>Partner I</t>
  </si>
  <si>
    <t>Partner J</t>
  </si>
  <si>
    <t>Partner K</t>
  </si>
  <si>
    <t>Partner L</t>
  </si>
  <si>
    <t>Partner M</t>
  </si>
  <si>
    <t>Partner N</t>
  </si>
  <si>
    <t>Partner O</t>
  </si>
  <si>
    <t>Partner A</t>
  </si>
  <si>
    <t>in %</t>
  </si>
  <si>
    <t>Total</t>
  </si>
  <si>
    <t>TOTAL COSTS</t>
  </si>
  <si>
    <t>DD.MM.YYYY</t>
  </si>
  <si>
    <t xml:space="preserve">OVERVIEW REPORT </t>
  </si>
  <si>
    <t>FFG Project number:</t>
  </si>
  <si>
    <t>Short title</t>
  </si>
  <si>
    <t>Reporting period (from/to/months):</t>
  </si>
  <si>
    <t>Type of organisation</t>
  </si>
  <si>
    <t>Personnel costs</t>
  </si>
  <si>
    <t xml:space="preserve">   R&amp;D infrastructure use</t>
  </si>
  <si>
    <t xml:space="preserve">   Costs of materials</t>
  </si>
  <si>
    <t xml:space="preserve">   Third-party costs</t>
  </si>
  <si>
    <t xml:space="preserve">   Travel costs</t>
  </si>
  <si>
    <t>Do not fill in grey fields - these fields contain formulas and must not be overwritten.</t>
  </si>
  <si>
    <t>Other direct costs</t>
  </si>
  <si>
    <r>
      <t>Partner A to Partner X</t>
    </r>
    <r>
      <rPr>
        <sz val="10"/>
        <rFont val="Arial"/>
      </rPr>
      <t>: You can enter new partners by pressing the  "+" sign at the top of column S. The designations "Partner A", "Partner B" are to be replaced by meaningful abbreviations (e.g. short name) of the project partner.</t>
    </r>
  </si>
  <si>
    <t>EXPLANATIONS</t>
  </si>
  <si>
    <t>&gt; Please select &lt;</t>
  </si>
  <si>
    <t>ME - Micro-enterprise</t>
  </si>
  <si>
    <t>SE - Small enterprise</t>
  </si>
  <si>
    <t>ME - Medium-sized enterprise</t>
  </si>
  <si>
    <t>LE - Large enterprise</t>
  </si>
  <si>
    <t>University</t>
  </si>
  <si>
    <t>University of Applied Sciences</t>
  </si>
  <si>
    <t>Competence Centre</t>
  </si>
  <si>
    <t>Cooperative research institution</t>
  </si>
  <si>
    <t>Non-university institution</t>
  </si>
  <si>
    <t>Professional association</t>
  </si>
  <si>
    <t>Technology and start-up centres, clusters</t>
  </si>
  <si>
    <t>Others</t>
  </si>
  <si>
    <t>Individual researcher</t>
  </si>
  <si>
    <t>CUMULATIVE ACCOUNT - all partners</t>
  </si>
  <si>
    <r>
      <t xml:space="preserve">The rows in the table are not locked.
Please note:
• </t>
    </r>
    <r>
      <rPr>
        <b/>
        <sz val="10"/>
        <rFont val="Arial"/>
        <family val="2"/>
      </rPr>
      <t>Do not overwrite formulas in grey fields.</t>
    </r>
    <r>
      <rPr>
        <sz val="10"/>
        <rFont val="Arial"/>
        <family val="2"/>
      </rPr>
      <t xml:space="preserve">
• If the number of rows/columns is not sufficient you can expand the table by inserting rows/columns. Make sure that the newly inserted rows/columns are included in the formula range (e.g. sum formula for a column, row)!</t>
    </r>
  </si>
  <si>
    <t>Cost share per partner</t>
  </si>
  <si>
    <t xml:space="preserve">• Note only for projects that have already submitted detailed accounts in the past, using earlier versions of this form: please consult the applicable documents of the respective funding programme to determine whether 
  the final cost statement must be cumulative and cover the entire project runtime. In case of doubt please contact the FFG. </t>
  </si>
  <si>
    <t xml:space="preserve">  Federal Funding</t>
  </si>
  <si>
    <t xml:space="preserve">  Provincial Funding</t>
  </si>
  <si>
    <t>Own Funds</t>
  </si>
  <si>
    <t xml:space="preserve">  Cash</t>
  </si>
  <si>
    <t xml:space="preserve">  In-Kind</t>
  </si>
  <si>
    <t>TOTAL FUNDING</t>
  </si>
  <si>
    <t>Type of Partner</t>
  </si>
  <si>
    <t>Scientific Partner</t>
  </si>
  <si>
    <t>Company Partner</t>
  </si>
  <si>
    <t>Financing in %</t>
  </si>
  <si>
    <t>Total Costs</t>
  </si>
  <si>
    <t>Federal Funding</t>
  </si>
  <si>
    <t>Provincial Funding</t>
  </si>
  <si>
    <t>Burgenland</t>
  </si>
  <si>
    <t xml:space="preserve">Carinthia </t>
  </si>
  <si>
    <t>Lower Austria</t>
  </si>
  <si>
    <t xml:space="preserve">Upper Austria </t>
  </si>
  <si>
    <t>Salzburg</t>
  </si>
  <si>
    <t xml:space="preserve">Styria </t>
  </si>
  <si>
    <t>Tyrol</t>
  </si>
  <si>
    <t>Vorarlberg</t>
  </si>
  <si>
    <t>Vienna</t>
  </si>
  <si>
    <t>Public Funding</t>
  </si>
  <si>
    <t>Scientific Partners</t>
  </si>
  <si>
    <t xml:space="preserve">   Cash</t>
  </si>
  <si>
    <t xml:space="preserve">   In-Kind</t>
  </si>
  <si>
    <t>Company Partners</t>
  </si>
  <si>
    <t>Total Financing</t>
  </si>
  <si>
    <t>Check sum Costs vs. Financing</t>
  </si>
  <si>
    <t>Partner P</t>
  </si>
  <si>
    <t>Partner Q</t>
  </si>
  <si>
    <t>Partner R</t>
  </si>
  <si>
    <t>Partner S</t>
  </si>
  <si>
    <t>Partner T</t>
  </si>
  <si>
    <t>Partner U</t>
  </si>
  <si>
    <t>Partner V</t>
  </si>
  <si>
    <t>Partner W</t>
  </si>
  <si>
    <t>Partner X</t>
  </si>
  <si>
    <t>Partner Y</t>
  </si>
  <si>
    <t>Partner Z</t>
  </si>
  <si>
    <t>Partner AA</t>
  </si>
  <si>
    <t>Partner AB</t>
  </si>
  <si>
    <t>Partner AC</t>
  </si>
  <si>
    <t>Partner AD</t>
  </si>
  <si>
    <t>Partner AE</t>
  </si>
  <si>
    <t>Year 1</t>
  </si>
  <si>
    <t>Year 2</t>
  </si>
  <si>
    <t>Year 3</t>
  </si>
  <si>
    <t>Year 4</t>
  </si>
  <si>
    <t>TOTAL</t>
  </si>
  <si>
    <t>Summe</t>
  </si>
  <si>
    <t>YEAR 1</t>
  </si>
  <si>
    <t>YEAR 2</t>
  </si>
  <si>
    <t>YEAR 3</t>
  </si>
  <si>
    <t>YEAR 4</t>
  </si>
  <si>
    <t>1.1. YEAR 1: Overview at partner level: ACTUAL COSTS &amp; FUNDING</t>
  </si>
  <si>
    <t>1.2. YEAR 2: Overview at partner level: ACTUAL COSTS &amp; FUNDING</t>
  </si>
  <si>
    <t>1.3. YEAR 3: Overview at partner level: ACTUAL COSTS &amp; FUNDING</t>
  </si>
  <si>
    <t>1.4. YEAR 4: Overview at partner level: ACTUAL COSTS &amp; FUNDING</t>
  </si>
  <si>
    <t>Partner</t>
  </si>
  <si>
    <t>CUMULATIVE ACCOUNT - FUNDING PERIOD</t>
  </si>
  <si>
    <t>PROJECT FUNDING</t>
  </si>
  <si>
    <t>ACTUAL COSTS per Partner</t>
  </si>
  <si>
    <t>PUBLIC FUNDING per Partner</t>
  </si>
  <si>
    <t>Type of partner</t>
  </si>
  <si>
    <t>Own funds per partner</t>
  </si>
  <si>
    <t>Public funding</t>
  </si>
  <si>
    <t>Public funding (federal + provincial)</t>
  </si>
  <si>
    <t>Only for scientific partner: invoiced project costs</t>
  </si>
  <si>
    <t>Costs per Partner</t>
  </si>
  <si>
    <t>Partner B</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</si>
</sst>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10"/>
      <name val="Arial"/>
    </font>
    <font>
      <b/>
      <sz val="10"/>
      <name val="Arial"/>
      <family val="2"/>
    </font>
    <font>
      <sz val="8"/>
      <name val="Arial"/>
      <family val="2"/>
    </font>
    <font>
      <sz val="9"/>
      <name val="Arial"/>
      <family val="2"/>
    </font>
    <font>
      <sz val="10"/>
      <color indexed="9"/>
      <name val="Arial"/>
      <family val="2"/>
    </font>
    <font>
      <b/>
      <sz val="11"/>
      <color indexed="9"/>
      <name val="Arial"/>
      <family val="2"/>
    </font>
    <font>
      <b/>
      <sz val="11"/>
      <name val="Arial"/>
      <family val="2"/>
    </font>
    <font>
      <sz val="11"/>
      <name val="Arial"/>
      <family val="2"/>
    </font>
    <font>
      <b/>
      <sz val="12"/>
      <name val="Arial"/>
      <family val="2"/>
    </font>
    <font>
      <b/>
      <sz val="9"/>
      <name val="Arial"/>
      <family val="2"/>
    </font>
    <font>
      <sz val="9"/>
      <name val="Arial"/>
      <family val="2"/>
    </font>
    <font>
      <sz val="10"/>
      <name val="Arial"/>
      <family val="2"/>
    </font>
    <font>
      <b/>
      <sz val="10"/>
      <color indexed="10"/>
      <name val="Arial"/>
      <family val="2"/>
    </font>
    <font>
      <b/>
      <i/>
      <sz val="10"/>
      <name val="Arial"/>
      <family val="2"/>
    </font>
    <font>
      <b/>
      <i/>
      <sz val="12"/>
      <name val="Arial"/>
      <family val="2"/>
    </font>
    <font>
      <b/>
      <sz val="10"/>
      <color theme="0" tint="-0.249977111117893"/>
      <name val="Arial"/>
      <family val="2"/>
    </font>
    <font>
      <sz val="10"/>
      <color theme="0" tint="-0.249977111117893"/>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26"/>
      </patternFill>
    </fill>
    <fill>
      <patternFill patternType="solid">
        <fgColor indexed="9"/>
        <bgColor indexed="64"/>
      </patternFill>
    </fill>
    <fill>
      <patternFill patternType="solid">
        <fgColor indexed="13"/>
        <bgColor indexed="26"/>
      </patternFill>
    </fill>
    <fill>
      <patternFill patternType="solid">
        <fgColor indexed="10"/>
        <bgColor indexed="64"/>
      </patternFill>
    </fill>
    <fill>
      <patternFill patternType="solid">
        <fgColor indexed="22"/>
        <bgColor indexed="31"/>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58">
    <border>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double">
        <color indexed="8"/>
      </right>
      <top style="thin">
        <color indexed="8"/>
      </top>
      <bottom style="double">
        <color indexed="8"/>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right/>
      <top style="thin">
        <color indexed="64"/>
      </top>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8"/>
      </left>
      <right style="thin">
        <color indexed="8"/>
      </right>
      <top style="thin">
        <color indexed="8"/>
      </top>
      <bottom style="double">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244">
    <xf numFmtId="0" fontId="0" fillId="0" borderId="0" xfId="0"/>
    <xf numFmtId="0" fontId="2" fillId="0" borderId="0" xfId="0" applyFont="1"/>
    <xf numFmtId="0" fontId="0" fillId="0" borderId="0" xfId="0" applyFill="1"/>
    <xf numFmtId="0" fontId="2" fillId="0" borderId="0" xfId="0" applyFont="1" applyFill="1" applyBorder="1"/>
    <xf numFmtId="0" fontId="2" fillId="2" borderId="1" xfId="0" applyFont="1" applyFill="1" applyBorder="1"/>
    <xf numFmtId="0" fontId="9" fillId="3" borderId="0" xfId="0" applyFont="1" applyFill="1" applyProtection="1">
      <protection locked="0"/>
    </xf>
    <xf numFmtId="0" fontId="0" fillId="3" borderId="0" xfId="0" applyFill="1" applyAlignment="1" applyProtection="1">
      <protection locked="0"/>
    </xf>
    <xf numFmtId="0" fontId="0" fillId="3" borderId="0" xfId="0" applyFill="1" applyProtection="1">
      <protection locked="0"/>
    </xf>
    <xf numFmtId="0" fontId="0" fillId="3" borderId="0" xfId="0" applyFill="1" applyProtection="1"/>
    <xf numFmtId="0" fontId="9" fillId="3" borderId="0" xfId="0" applyFont="1" applyFill="1" applyBorder="1" applyProtection="1">
      <protection locked="0"/>
    </xf>
    <xf numFmtId="0" fontId="0" fillId="3" borderId="0" xfId="0" applyFill="1" applyBorder="1" applyProtection="1">
      <protection locked="0"/>
    </xf>
    <xf numFmtId="3" fontId="2" fillId="2" borderId="2" xfId="0" applyNumberFormat="1" applyFont="1" applyFill="1" applyBorder="1"/>
    <xf numFmtId="0" fontId="7" fillId="4" borderId="0" xfId="0" applyFont="1" applyFill="1" applyBorder="1" applyAlignment="1" applyProtection="1"/>
    <xf numFmtId="0" fontId="0" fillId="0" borderId="0" xfId="0" applyFill="1" applyBorder="1"/>
    <xf numFmtId="3" fontId="12" fillId="4" borderId="3" xfId="0" applyNumberFormat="1" applyFont="1" applyFill="1" applyBorder="1"/>
    <xf numFmtId="3" fontId="12" fillId="4" borderId="2" xfId="0" applyNumberFormat="1" applyFont="1" applyFill="1" applyBorder="1"/>
    <xf numFmtId="3" fontId="2" fillId="4" borderId="3" xfId="0" applyNumberFormat="1" applyFont="1" applyFill="1" applyBorder="1"/>
    <xf numFmtId="0" fontId="2" fillId="2" borderId="4" xfId="0" applyFont="1" applyFill="1" applyBorder="1" applyAlignment="1">
      <alignment horizontal="left" vertical="center"/>
    </xf>
    <xf numFmtId="0" fontId="2" fillId="0" borderId="5" xfId="0" applyFont="1" applyFill="1" applyBorder="1" applyAlignment="1">
      <alignment horizontal="center"/>
    </xf>
    <xf numFmtId="3" fontId="2" fillId="2" borderId="6" xfId="0" applyNumberFormat="1" applyFont="1" applyFill="1" applyBorder="1"/>
    <xf numFmtId="0" fontId="0" fillId="3" borderId="0" xfId="0" applyFill="1" applyBorder="1" applyProtection="1"/>
    <xf numFmtId="0" fontId="0" fillId="3" borderId="7" xfId="0" applyFill="1" applyBorder="1" applyProtection="1"/>
    <xf numFmtId="0" fontId="0" fillId="3" borderId="8" xfId="0" applyFill="1" applyBorder="1" applyProtection="1"/>
    <xf numFmtId="0" fontId="0" fillId="3" borderId="0" xfId="0" applyFill="1" applyBorder="1" applyAlignment="1" applyProtection="1">
      <alignment horizontal="right"/>
    </xf>
    <xf numFmtId="0" fontId="0" fillId="3" borderId="1" xfId="0" applyFill="1" applyBorder="1" applyProtection="1"/>
    <xf numFmtId="0" fontId="0" fillId="3" borderId="9" xfId="0" applyFill="1" applyBorder="1" applyProtection="1"/>
    <xf numFmtId="0" fontId="0" fillId="3" borderId="10" xfId="0" applyFill="1" applyBorder="1" applyProtection="1"/>
    <xf numFmtId="0" fontId="2" fillId="3" borderId="11" xfId="0" applyFont="1" applyFill="1" applyBorder="1" applyProtection="1"/>
    <xf numFmtId="0" fontId="0" fillId="3" borderId="12" xfId="0" applyFill="1" applyBorder="1" applyProtection="1"/>
    <xf numFmtId="0" fontId="0" fillId="3" borderId="13" xfId="0" applyFill="1" applyBorder="1" applyProtection="1"/>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0" fillId="0" borderId="0" xfId="0" applyBorder="1"/>
    <xf numFmtId="3" fontId="2" fillId="0" borderId="0" xfId="0" applyNumberFormat="1" applyFont="1" applyFill="1" applyBorder="1"/>
    <xf numFmtId="0" fontId="4" fillId="0" borderId="0" xfId="0" applyFont="1" applyFill="1" applyBorder="1" applyAlignment="1">
      <alignment horizontal="left"/>
    </xf>
    <xf numFmtId="3" fontId="12" fillId="0" borderId="0" xfId="0" applyNumberFormat="1" applyFont="1" applyFill="1" applyBorder="1"/>
    <xf numFmtId="3" fontId="0" fillId="0" borderId="0" xfId="0" applyNumberFormat="1" applyFill="1" applyBorder="1"/>
    <xf numFmtId="0" fontId="10" fillId="0" borderId="0" xfId="0" applyFont="1" applyFill="1" applyBorder="1" applyProtection="1"/>
    <xf numFmtId="0" fontId="11" fillId="0" borderId="0" xfId="0" applyFont="1" applyFill="1" applyBorder="1" applyProtection="1"/>
    <xf numFmtId="0" fontId="2" fillId="0" borderId="5" xfId="0" applyFont="1" applyFill="1" applyBorder="1" applyAlignment="1">
      <alignment horizontal="left"/>
    </xf>
    <xf numFmtId="0" fontId="7" fillId="0" borderId="0" xfId="0" applyFont="1" applyFill="1" applyBorder="1" applyAlignment="1" applyProtection="1"/>
    <xf numFmtId="0" fontId="7" fillId="2" borderId="14" xfId="0" applyFont="1" applyFill="1" applyBorder="1" applyAlignment="1" applyProtection="1">
      <alignment horizontal="center"/>
    </xf>
    <xf numFmtId="0" fontId="0" fillId="4" borderId="0" xfId="0" applyFill="1"/>
    <xf numFmtId="0" fontId="2" fillId="4" borderId="0" xfId="0" applyFont="1" applyFill="1"/>
    <xf numFmtId="0" fontId="5" fillId="4" borderId="0" xfId="0" applyFont="1" applyFill="1"/>
    <xf numFmtId="3" fontId="2" fillId="4" borderId="0" xfId="0" applyNumberFormat="1" applyFont="1" applyFill="1"/>
    <xf numFmtId="0" fontId="2" fillId="2" borderId="4" xfId="0" applyFont="1" applyFill="1" applyBorder="1" applyAlignment="1">
      <alignment horizontal="center" vertical="center"/>
    </xf>
    <xf numFmtId="3" fontId="2" fillId="2" borderId="1" xfId="0" applyNumberFormat="1" applyFont="1" applyFill="1" applyBorder="1" applyAlignment="1">
      <alignment horizontal="right"/>
    </xf>
    <xf numFmtId="3" fontId="10" fillId="2" borderId="8" xfId="0" applyNumberFormat="1" applyFont="1" applyFill="1" applyBorder="1" applyAlignment="1">
      <alignment horizontal="right"/>
    </xf>
    <xf numFmtId="3" fontId="10" fillId="2" borderId="1" xfId="0" applyNumberFormat="1" applyFont="1" applyFill="1" applyBorder="1" applyAlignment="1">
      <alignment horizontal="right"/>
    </xf>
    <xf numFmtId="3" fontId="10" fillId="2" borderId="15" xfId="0" applyNumberFormat="1" applyFont="1" applyFill="1" applyBorder="1" applyAlignment="1">
      <alignment horizontal="right"/>
    </xf>
    <xf numFmtId="3" fontId="12" fillId="4" borderId="6" xfId="0" applyNumberFormat="1" applyFont="1" applyFill="1" applyBorder="1"/>
    <xf numFmtId="3" fontId="2" fillId="2" borderId="6" xfId="0" applyNumberFormat="1" applyFont="1" applyFill="1" applyBorder="1" applyAlignment="1">
      <alignment horizontal="right"/>
    </xf>
    <xf numFmtId="0" fontId="2" fillId="2" borderId="4" xfId="0" applyFont="1" applyFill="1" applyBorder="1"/>
    <xf numFmtId="9" fontId="2" fillId="2" borderId="16" xfId="0" applyNumberFormat="1" applyFont="1" applyFill="1" applyBorder="1"/>
    <xf numFmtId="0" fontId="4" fillId="2" borderId="15" xfId="0" applyFont="1" applyFill="1" applyBorder="1" applyAlignment="1">
      <alignment horizontal="left"/>
    </xf>
    <xf numFmtId="0" fontId="2" fillId="3" borderId="12" xfId="0" applyFont="1" applyFill="1" applyBorder="1" applyProtection="1"/>
    <xf numFmtId="0" fontId="2" fillId="2" borderId="15" xfId="0" applyFont="1" applyFill="1" applyBorder="1"/>
    <xf numFmtId="0" fontId="4" fillId="2" borderId="17" xfId="0" applyFont="1" applyFill="1" applyBorder="1" applyAlignment="1">
      <alignment horizontal="left"/>
    </xf>
    <xf numFmtId="0" fontId="2" fillId="2" borderId="18"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19" xfId="0" applyFont="1" applyFill="1" applyBorder="1"/>
    <xf numFmtId="0" fontId="4" fillId="2" borderId="0" xfId="0" applyFont="1" applyFill="1" applyBorder="1" applyAlignment="1">
      <alignment horizontal="left"/>
    </xf>
    <xf numFmtId="0" fontId="4" fillId="2" borderId="20" xfId="0" applyFont="1" applyFill="1" applyBorder="1" applyAlignment="1">
      <alignment horizontal="left"/>
    </xf>
    <xf numFmtId="0" fontId="4" fillId="2" borderId="9" xfId="0" applyFont="1" applyFill="1" applyBorder="1" applyAlignment="1">
      <alignment horizontal="left"/>
    </xf>
    <xf numFmtId="0" fontId="2" fillId="2" borderId="9" xfId="0" applyFont="1" applyFill="1" applyBorder="1"/>
    <xf numFmtId="0" fontId="2" fillId="2" borderId="18" xfId="0" applyFont="1" applyFill="1" applyBorder="1"/>
    <xf numFmtId="9" fontId="2" fillId="0" borderId="0" xfId="0" applyNumberFormat="1" applyFont="1" applyFill="1" applyBorder="1" applyAlignment="1">
      <alignment horizontal="right"/>
    </xf>
    <xf numFmtId="9" fontId="2" fillId="0" borderId="12" xfId="0" applyNumberFormat="1" applyFont="1" applyFill="1" applyBorder="1"/>
    <xf numFmtId="0" fontId="12" fillId="5" borderId="0" xfId="0" applyFont="1" applyFill="1" applyAlignment="1" applyProtection="1">
      <alignment horizontal="left" wrapText="1"/>
      <protection locked="0"/>
    </xf>
    <xf numFmtId="0" fontId="6" fillId="6" borderId="0" xfId="0" applyFont="1" applyFill="1" applyAlignment="1">
      <alignment horizontal="left"/>
    </xf>
    <xf numFmtId="0" fontId="2" fillId="0" borderId="0" xfId="0" applyFont="1" applyFill="1" applyAlignment="1">
      <alignment horizontal="left" vertical="top" wrapText="1"/>
    </xf>
    <xf numFmtId="0" fontId="12" fillId="0" borderId="0" xfId="0" applyFont="1" applyFill="1" applyAlignment="1">
      <alignment horizontal="left" vertical="top" wrapText="1"/>
    </xf>
    <xf numFmtId="0" fontId="4" fillId="2" borderId="21" xfId="0" applyFont="1" applyFill="1" applyBorder="1" applyAlignment="1">
      <alignment horizontal="left"/>
    </xf>
    <xf numFmtId="3" fontId="10" fillId="2" borderId="17" xfId="0" applyNumberFormat="1" applyFont="1" applyFill="1" applyBorder="1" applyAlignment="1">
      <alignment horizontal="right"/>
    </xf>
    <xf numFmtId="3" fontId="12" fillId="4" borderId="22" xfId="0" applyNumberFormat="1" applyFont="1" applyFill="1" applyBorder="1"/>
    <xf numFmtId="0" fontId="4" fillId="2" borderId="23" xfId="0" applyFont="1" applyFill="1" applyBorder="1" applyAlignment="1">
      <alignment horizontal="left"/>
    </xf>
    <xf numFmtId="0" fontId="4" fillId="2" borderId="24" xfId="0" applyFont="1" applyFill="1" applyBorder="1" applyAlignment="1">
      <alignment horizontal="left"/>
    </xf>
    <xf numFmtId="3" fontId="10" fillId="2" borderId="23" xfId="0" applyNumberFormat="1" applyFont="1" applyFill="1" applyBorder="1" applyAlignment="1">
      <alignment horizontal="right"/>
    </xf>
    <xf numFmtId="3" fontId="12" fillId="4" borderId="25" xfId="0" applyNumberFormat="1" applyFont="1" applyFill="1" applyBorder="1"/>
    <xf numFmtId="0" fontId="10" fillId="8" borderId="4" xfId="0" applyFont="1" applyFill="1" applyBorder="1" applyAlignment="1">
      <alignment horizontal="left"/>
    </xf>
    <xf numFmtId="0" fontId="10" fillId="8" borderId="18" xfId="0" applyFont="1" applyFill="1" applyBorder="1" applyAlignment="1">
      <alignment horizontal="left"/>
    </xf>
    <xf numFmtId="3" fontId="10" fillId="8" borderId="4" xfId="0" applyNumberFormat="1" applyFont="1" applyFill="1" applyBorder="1" applyAlignment="1">
      <alignment horizontal="right"/>
    </xf>
    <xf numFmtId="3" fontId="2" fillId="8" borderId="5" xfId="0" applyNumberFormat="1" applyFont="1" applyFill="1" applyBorder="1"/>
    <xf numFmtId="0" fontId="2" fillId="8" borderId="4" xfId="0" applyFont="1" applyFill="1" applyBorder="1"/>
    <xf numFmtId="0" fontId="4" fillId="8" borderId="18" xfId="0" applyFont="1" applyFill="1" applyBorder="1" applyAlignment="1">
      <alignment horizontal="left"/>
    </xf>
    <xf numFmtId="0" fontId="12" fillId="0" borderId="0" xfId="0" applyFont="1"/>
    <xf numFmtId="0" fontId="0" fillId="3" borderId="0" xfId="0" applyFont="1" applyFill="1" applyBorder="1" applyProtection="1"/>
    <xf numFmtId="0" fontId="12" fillId="0" borderId="11" xfId="0" applyFont="1" applyBorder="1"/>
    <xf numFmtId="0" fontId="0" fillId="0" borderId="12" xfId="0" applyBorder="1"/>
    <xf numFmtId="0" fontId="0" fillId="0" borderId="13" xfId="0" applyBorder="1"/>
    <xf numFmtId="0" fontId="0" fillId="0" borderId="1" xfId="0" applyBorder="1"/>
    <xf numFmtId="0" fontId="0" fillId="0" borderId="9" xfId="0" applyBorder="1"/>
    <xf numFmtId="0" fontId="0" fillId="3" borderId="9" xfId="0" applyFont="1" applyFill="1" applyBorder="1" applyProtection="1"/>
    <xf numFmtId="0" fontId="0" fillId="0" borderId="10" xfId="0" applyBorder="1"/>
    <xf numFmtId="0" fontId="0" fillId="0" borderId="8" xfId="0" applyBorder="1"/>
    <xf numFmtId="0" fontId="0" fillId="0" borderId="7" xfId="0" applyBorder="1"/>
    <xf numFmtId="0" fontId="2" fillId="2" borderId="23" xfId="0" applyFont="1" applyFill="1" applyBorder="1"/>
    <xf numFmtId="0" fontId="2" fillId="2" borderId="26" xfId="0" applyFont="1" applyFill="1" applyBorder="1"/>
    <xf numFmtId="3" fontId="2" fillId="2" borderId="25" xfId="0" applyNumberFormat="1" applyFont="1" applyFill="1" applyBorder="1" applyAlignment="1">
      <alignment horizontal="right"/>
    </xf>
    <xf numFmtId="0" fontId="0" fillId="2" borderId="4" xfId="0" applyFill="1" applyBorder="1"/>
    <xf numFmtId="0" fontId="0" fillId="2" borderId="16" xfId="0" applyFill="1" applyBorder="1"/>
    <xf numFmtId="0" fontId="2" fillId="2" borderId="16" xfId="0" applyFont="1" applyFill="1" applyBorder="1" applyAlignment="1">
      <alignment horizontal="center" vertical="center"/>
    </xf>
    <xf numFmtId="0" fontId="2" fillId="2" borderId="8" xfId="0" applyFont="1" applyFill="1" applyBorder="1"/>
    <xf numFmtId="0" fontId="0" fillId="2" borderId="7" xfId="0" applyFill="1" applyBorder="1"/>
    <xf numFmtId="3" fontId="2" fillId="2" borderId="7" xfId="0" applyNumberFormat="1" applyFont="1" applyFill="1" applyBorder="1"/>
    <xf numFmtId="3" fontId="2" fillId="2" borderId="5" xfId="0" applyNumberFormat="1" applyFont="1" applyFill="1" applyBorder="1"/>
    <xf numFmtId="0" fontId="12" fillId="2" borderId="23" xfId="0" applyFont="1" applyFill="1" applyBorder="1"/>
    <xf numFmtId="0" fontId="0" fillId="2" borderId="26" xfId="0" applyFill="1" applyBorder="1"/>
    <xf numFmtId="3" fontId="12" fillId="0" borderId="26" xfId="0" applyNumberFormat="1" applyFont="1" applyFill="1" applyBorder="1"/>
    <xf numFmtId="0" fontId="12" fillId="2" borderId="15" xfId="0" applyFont="1" applyFill="1" applyBorder="1"/>
    <xf numFmtId="3" fontId="12" fillId="0" borderId="19" xfId="0" applyNumberFormat="1" applyFont="1" applyFill="1" applyBorder="1"/>
    <xf numFmtId="0" fontId="12" fillId="2" borderId="27" xfId="0" applyFont="1" applyFill="1" applyBorder="1"/>
    <xf numFmtId="3" fontId="12" fillId="0" borderId="28" xfId="0" applyNumberFormat="1" applyFont="1" applyFill="1" applyBorder="1"/>
    <xf numFmtId="3" fontId="2" fillId="2" borderId="16" xfId="0" applyNumberFormat="1" applyFont="1" applyFill="1" applyBorder="1"/>
    <xf numFmtId="3" fontId="2" fillId="2" borderId="29" xfId="0" applyNumberFormat="1" applyFont="1" applyFill="1" applyBorder="1"/>
    <xf numFmtId="3" fontId="12" fillId="2" borderId="30" xfId="0" applyNumberFormat="1" applyFont="1" applyFill="1" applyBorder="1"/>
    <xf numFmtId="3" fontId="12" fillId="2" borderId="29" xfId="0" applyNumberFormat="1" applyFont="1" applyFill="1" applyBorder="1"/>
    <xf numFmtId="0" fontId="2" fillId="2" borderId="1" xfId="0" applyFont="1" applyFill="1" applyBorder="1" applyAlignment="1">
      <alignment horizontal="left"/>
    </xf>
    <xf numFmtId="0" fontId="2" fillId="2" borderId="10" xfId="0" applyFont="1" applyFill="1" applyBorder="1" applyAlignment="1">
      <alignment horizontal="left"/>
    </xf>
    <xf numFmtId="3" fontId="2" fillId="2" borderId="10" xfId="0" applyNumberFormat="1" applyFont="1" applyFill="1" applyBorder="1"/>
    <xf numFmtId="3" fontId="13" fillId="2" borderId="10" xfId="0" applyNumberFormat="1" applyFont="1" applyFill="1" applyBorder="1"/>
    <xf numFmtId="10" fontId="12" fillId="8" borderId="5" xfId="1" applyNumberFormat="1" applyFont="1" applyFill="1" applyBorder="1"/>
    <xf numFmtId="3" fontId="12" fillId="0" borderId="25" xfId="0" applyNumberFormat="1" applyFont="1" applyFill="1" applyBorder="1"/>
    <xf numFmtId="3" fontId="12" fillId="0" borderId="31" xfId="0" applyNumberFormat="1" applyFont="1" applyFill="1" applyBorder="1"/>
    <xf numFmtId="3" fontId="12" fillId="8" borderId="26" xfId="0" applyNumberFormat="1" applyFont="1" applyFill="1" applyBorder="1"/>
    <xf numFmtId="3" fontId="12" fillId="8" borderId="19" xfId="0" applyNumberFormat="1" applyFont="1" applyFill="1" applyBorder="1"/>
    <xf numFmtId="3" fontId="12" fillId="8" borderId="28" xfId="0" applyNumberFormat="1" applyFont="1" applyFill="1" applyBorder="1"/>
    <xf numFmtId="0" fontId="7" fillId="0" borderId="0" xfId="0" applyFont="1"/>
    <xf numFmtId="3" fontId="14" fillId="0" borderId="0" xfId="0" applyNumberFormat="1" applyFont="1" applyFill="1" applyBorder="1" applyAlignment="1">
      <alignment horizontal="right"/>
    </xf>
    <xf numFmtId="10" fontId="14" fillId="0" borderId="0" xfId="0" applyNumberFormat="1" applyFont="1" applyFill="1" applyBorder="1"/>
    <xf numFmtId="0" fontId="2" fillId="2" borderId="16" xfId="0" applyFont="1" applyFill="1" applyBorder="1" applyAlignment="1">
      <alignment horizontal="center" vertical="center" wrapText="1"/>
    </xf>
    <xf numFmtId="0" fontId="2" fillId="2" borderId="5" xfId="0" applyFont="1" applyFill="1" applyBorder="1" applyAlignment="1">
      <alignment horizontal="center" vertical="center" wrapText="1"/>
    </xf>
    <xf numFmtId="3" fontId="2" fillId="2" borderId="32" xfId="0" applyNumberFormat="1" applyFont="1" applyFill="1" applyBorder="1"/>
    <xf numFmtId="10" fontId="2" fillId="2" borderId="32" xfId="0" applyNumberFormat="1" applyFont="1" applyFill="1" applyBorder="1"/>
    <xf numFmtId="0" fontId="15" fillId="0" borderId="0" xfId="0" applyFont="1" applyFill="1" applyBorder="1"/>
    <xf numFmtId="3" fontId="2" fillId="2" borderId="5" xfId="0" applyNumberFormat="1" applyFont="1" applyFill="1" applyBorder="1" applyAlignment="1" applyProtection="1">
      <alignment horizontal="right" vertical="top"/>
      <protection locked="0"/>
    </xf>
    <xf numFmtId="3" fontId="12" fillId="8" borderId="32" xfId="1" applyNumberFormat="1" applyFont="1" applyFill="1" applyBorder="1" applyAlignment="1" applyProtection="1">
      <alignment vertical="top"/>
      <protection locked="0"/>
    </xf>
    <xf numFmtId="0" fontId="4" fillId="8" borderId="23" xfId="0" applyFont="1" applyFill="1" applyBorder="1" applyAlignment="1">
      <alignment horizontal="left"/>
    </xf>
    <xf numFmtId="0" fontId="4" fillId="8" borderId="24" xfId="0" applyFont="1" applyFill="1" applyBorder="1" applyAlignment="1">
      <alignment horizontal="left"/>
    </xf>
    <xf numFmtId="3" fontId="10" fillId="8" borderId="23" xfId="0" applyNumberFormat="1" applyFont="1" applyFill="1" applyBorder="1" applyAlignment="1">
      <alignment horizontal="right"/>
    </xf>
    <xf numFmtId="0" fontId="4" fillId="8" borderId="27" xfId="0" applyFont="1" applyFill="1" applyBorder="1" applyAlignment="1">
      <alignment horizontal="left"/>
    </xf>
    <xf numFmtId="0" fontId="4" fillId="8" borderId="33" xfId="0" applyFont="1" applyFill="1" applyBorder="1" applyAlignment="1">
      <alignment horizontal="left"/>
    </xf>
    <xf numFmtId="3" fontId="10" fillId="8" borderId="27" xfId="0" applyNumberFormat="1" applyFont="1" applyFill="1" applyBorder="1" applyAlignment="1">
      <alignment horizontal="right"/>
    </xf>
    <xf numFmtId="3" fontId="2" fillId="8" borderId="7" xfId="0" applyNumberFormat="1" applyFont="1" applyFill="1" applyBorder="1"/>
    <xf numFmtId="3" fontId="2" fillId="2" borderId="34" xfId="0" applyNumberFormat="1" applyFont="1" applyFill="1" applyBorder="1" applyAlignment="1">
      <alignment horizontal="left"/>
    </xf>
    <xf numFmtId="3" fontId="2" fillId="2" borderId="35" xfId="0" applyNumberFormat="1" applyFont="1" applyFill="1" applyBorder="1" applyAlignment="1"/>
    <xf numFmtId="3" fontId="2" fillId="2" borderId="36" xfId="0" applyNumberFormat="1" applyFont="1" applyFill="1" applyBorder="1" applyAlignment="1"/>
    <xf numFmtId="3" fontId="2" fillId="2" borderId="37" xfId="0" applyNumberFormat="1" applyFont="1" applyFill="1" applyBorder="1" applyAlignment="1"/>
    <xf numFmtId="3" fontId="2" fillId="2" borderId="34" xfId="0" applyNumberFormat="1" applyFont="1" applyFill="1" applyBorder="1" applyAlignment="1"/>
    <xf numFmtId="0" fontId="2" fillId="8" borderId="5" xfId="0" applyFont="1" applyFill="1" applyBorder="1" applyAlignment="1">
      <alignment horizontal="center"/>
    </xf>
    <xf numFmtId="3" fontId="12" fillId="8" borderId="32" xfId="0" applyNumberFormat="1" applyFont="1" applyFill="1" applyBorder="1"/>
    <xf numFmtId="0" fontId="2" fillId="2" borderId="37" xfId="0" applyNumberFormat="1" applyFont="1" applyFill="1" applyBorder="1" applyAlignment="1" applyProtection="1">
      <alignment horizontal="left" vertical="top"/>
      <protection locked="0"/>
    </xf>
    <xf numFmtId="0" fontId="2" fillId="2" borderId="34" xfId="0" applyNumberFormat="1" applyFont="1" applyFill="1" applyBorder="1" applyAlignment="1" applyProtection="1">
      <alignment horizontal="left" vertical="top"/>
      <protection locked="0"/>
    </xf>
    <xf numFmtId="0" fontId="6" fillId="0" borderId="0" xfId="0" applyFont="1" applyFill="1" applyBorder="1" applyAlignment="1"/>
    <xf numFmtId="0" fontId="2" fillId="8" borderId="4" xfId="0" applyFont="1" applyFill="1" applyBorder="1" applyAlignment="1" applyProtection="1">
      <alignment horizontal="left" vertical="top"/>
      <protection locked="0"/>
    </xf>
    <xf numFmtId="3" fontId="12" fillId="2" borderId="36" xfId="0" applyNumberFormat="1" applyFont="1" applyFill="1" applyBorder="1" applyAlignment="1"/>
    <xf numFmtId="10" fontId="12" fillId="8" borderId="38" xfId="0" applyNumberFormat="1" applyFont="1" applyFill="1" applyBorder="1"/>
    <xf numFmtId="10" fontId="12" fillId="8" borderId="32" xfId="0" applyNumberFormat="1" applyFont="1" applyFill="1" applyBorder="1"/>
    <xf numFmtId="3" fontId="12" fillId="2" borderId="36" xfId="0" applyNumberFormat="1" applyFont="1" applyFill="1" applyBorder="1" applyAlignment="1">
      <alignment horizontal="right"/>
    </xf>
    <xf numFmtId="10" fontId="2" fillId="2" borderId="5" xfId="1" applyNumberFormat="1" applyFont="1" applyFill="1" applyBorder="1" applyAlignment="1" applyProtection="1">
      <alignment horizontal="right" vertical="top"/>
      <protection locked="0"/>
    </xf>
    <xf numFmtId="0" fontId="2" fillId="8" borderId="39" xfId="0" applyFont="1" applyFill="1" applyBorder="1" applyAlignment="1">
      <alignment horizontal="center"/>
    </xf>
    <xf numFmtId="0" fontId="2" fillId="8" borderId="2" xfId="0" applyFont="1" applyFill="1" applyBorder="1" applyAlignment="1">
      <alignment horizontal="center"/>
    </xf>
    <xf numFmtId="10" fontId="2" fillId="2" borderId="39" xfId="1" applyNumberFormat="1" applyFont="1" applyFill="1" applyBorder="1" applyAlignment="1">
      <alignment vertical="center"/>
    </xf>
    <xf numFmtId="10" fontId="2" fillId="8" borderId="5" xfId="1" applyNumberFormat="1" applyFont="1" applyFill="1" applyBorder="1" applyAlignment="1">
      <alignment vertical="center"/>
    </xf>
    <xf numFmtId="10" fontId="12" fillId="8" borderId="40" xfId="1" applyNumberFormat="1" applyFont="1" applyFill="1" applyBorder="1" applyAlignment="1">
      <alignment horizontal="left" vertical="center"/>
    </xf>
    <xf numFmtId="10" fontId="12" fillId="8" borderId="6" xfId="1" applyNumberFormat="1" applyFont="1" applyFill="1" applyBorder="1" applyAlignment="1">
      <alignment horizontal="left" vertical="center"/>
    </xf>
    <xf numFmtId="10" fontId="12" fillId="2" borderId="6" xfId="1" applyNumberFormat="1" applyFont="1" applyFill="1" applyBorder="1" applyAlignment="1">
      <alignment horizontal="left" vertical="center"/>
    </xf>
    <xf numFmtId="10" fontId="12" fillId="2" borderId="22" xfId="1" applyNumberFormat="1" applyFont="1" applyFill="1" applyBorder="1" applyAlignment="1">
      <alignment horizontal="left" vertical="center"/>
    </xf>
    <xf numFmtId="10" fontId="2" fillId="2" borderId="5" xfId="1" applyNumberFormat="1" applyFont="1" applyFill="1" applyBorder="1" applyAlignment="1">
      <alignment vertical="center"/>
    </xf>
    <xf numFmtId="10" fontId="12" fillId="2" borderId="40" xfId="1" applyNumberFormat="1" applyFont="1" applyFill="1" applyBorder="1" applyAlignment="1">
      <alignment vertical="center"/>
    </xf>
    <xf numFmtId="10" fontId="12" fillId="2" borderId="22" xfId="1" applyNumberFormat="1" applyFont="1" applyFill="1" applyBorder="1" applyAlignment="1">
      <alignment vertical="center"/>
    </xf>
    <xf numFmtId="0" fontId="2" fillId="2" borderId="5" xfId="0" applyFont="1" applyFill="1" applyBorder="1" applyAlignment="1">
      <alignment horizontal="center" wrapText="1"/>
    </xf>
    <xf numFmtId="3" fontId="12" fillId="2" borderId="34" xfId="0" applyNumberFormat="1" applyFont="1" applyFill="1" applyBorder="1" applyAlignment="1" applyProtection="1">
      <alignment horizontal="right" vertical="top"/>
      <protection locked="0"/>
    </xf>
    <xf numFmtId="3" fontId="12" fillId="2" borderId="39" xfId="0" applyNumberFormat="1" applyFont="1" applyFill="1" applyBorder="1" applyAlignment="1"/>
    <xf numFmtId="3" fontId="12" fillId="2" borderId="3" xfId="0" applyNumberFormat="1" applyFont="1" applyFill="1" applyBorder="1" applyAlignment="1"/>
    <xf numFmtId="3" fontId="12" fillId="2" borderId="2" xfId="0" applyNumberFormat="1" applyFont="1" applyFill="1" applyBorder="1" applyAlignment="1"/>
    <xf numFmtId="10" fontId="0" fillId="0" borderId="0" xfId="1" applyNumberFormat="1" applyFont="1"/>
    <xf numFmtId="0" fontId="10" fillId="2" borderId="17" xfId="0" applyFont="1" applyFill="1" applyBorder="1" applyAlignment="1">
      <alignment horizontal="left"/>
    </xf>
    <xf numFmtId="9" fontId="2" fillId="2" borderId="5" xfId="1" applyFont="1" applyFill="1" applyBorder="1"/>
    <xf numFmtId="0" fontId="2" fillId="8" borderId="5" xfId="0" applyFont="1" applyFill="1" applyBorder="1" applyAlignment="1">
      <alignment horizontal="left"/>
    </xf>
    <xf numFmtId="9" fontId="2" fillId="2" borderId="1" xfId="1" applyFont="1" applyFill="1" applyBorder="1" applyAlignment="1">
      <alignment horizontal="right"/>
    </xf>
    <xf numFmtId="0" fontId="2" fillId="0" borderId="0" xfId="0" applyFont="1" applyFill="1"/>
    <xf numFmtId="0" fontId="16" fillId="8" borderId="0" xfId="0" applyFont="1" applyFill="1" applyBorder="1" applyAlignment="1">
      <alignment horizontal="center" vertical="center"/>
    </xf>
    <xf numFmtId="0" fontId="16" fillId="8" borderId="0" xfId="0" applyFont="1" applyFill="1" applyBorder="1" applyAlignment="1">
      <alignment horizontal="center"/>
    </xf>
    <xf numFmtId="0" fontId="17" fillId="8" borderId="0" xfId="0" applyFont="1" applyFill="1" applyBorder="1"/>
    <xf numFmtId="3" fontId="0" fillId="0" borderId="0" xfId="0" applyNumberFormat="1"/>
    <xf numFmtId="0" fontId="0" fillId="9" borderId="0" xfId="0" applyFill="1"/>
    <xf numFmtId="0" fontId="12" fillId="10" borderId="0" xfId="0" applyFont="1" applyFill="1" applyAlignment="1" applyProtection="1">
      <alignment horizontal="left" wrapText="1"/>
      <protection locked="0"/>
    </xf>
    <xf numFmtId="0" fontId="6" fillId="6" borderId="0" xfId="0" applyFont="1" applyFill="1" applyAlignment="1">
      <alignment horizontal="left"/>
    </xf>
    <xf numFmtId="0" fontId="12" fillId="5" borderId="0" xfId="0" applyFont="1" applyFill="1" applyAlignment="1" applyProtection="1">
      <alignment horizontal="left" wrapText="1"/>
      <protection locked="0"/>
    </xf>
    <xf numFmtId="14" fontId="7" fillId="4" borderId="41" xfId="0" applyNumberFormat="1" applyFont="1" applyFill="1" applyBorder="1" applyAlignment="1" applyProtection="1">
      <alignment horizontal="center"/>
    </xf>
    <xf numFmtId="0" fontId="2" fillId="0" borderId="0" xfId="0" applyFont="1" applyFill="1" applyAlignment="1">
      <alignment horizontal="left" vertical="top" wrapText="1"/>
    </xf>
    <xf numFmtId="0" fontId="12" fillId="0" borderId="0" xfId="0" applyFont="1" applyFill="1" applyAlignment="1">
      <alignment horizontal="left" vertical="top" wrapText="1"/>
    </xf>
    <xf numFmtId="0" fontId="8" fillId="7" borderId="42" xfId="0" applyFont="1" applyFill="1" applyBorder="1" applyAlignment="1" applyProtection="1">
      <alignment horizontal="left"/>
    </xf>
    <xf numFmtId="0" fontId="8" fillId="7" borderId="43" xfId="0" applyFont="1" applyFill="1" applyBorder="1" applyAlignment="1" applyProtection="1">
      <alignment horizontal="left"/>
    </xf>
    <xf numFmtId="0" fontId="8" fillId="7" borderId="44" xfId="0" applyFont="1" applyFill="1" applyBorder="1" applyAlignment="1" applyProtection="1">
      <alignment horizontal="left"/>
    </xf>
    <xf numFmtId="0" fontId="7" fillId="4" borderId="45" xfId="0" applyFont="1" applyFill="1" applyBorder="1" applyAlignment="1" applyProtection="1">
      <alignment horizontal="left"/>
    </xf>
    <xf numFmtId="0" fontId="7" fillId="4" borderId="46" xfId="0" applyFont="1" applyFill="1" applyBorder="1" applyAlignment="1" applyProtection="1">
      <alignment horizontal="left"/>
    </xf>
    <xf numFmtId="0" fontId="7" fillId="4" borderId="47" xfId="0" applyFont="1" applyFill="1" applyBorder="1" applyAlignment="1" applyProtection="1">
      <alignment horizontal="left"/>
    </xf>
    <xf numFmtId="0" fontId="2" fillId="0" borderId="0" xfId="0" applyFont="1" applyAlignment="1">
      <alignment horizontal="left" wrapText="1"/>
    </xf>
    <xf numFmtId="0" fontId="7" fillId="4" borderId="48" xfId="0" applyFont="1" applyFill="1" applyBorder="1" applyAlignment="1" applyProtection="1">
      <alignment horizontal="left"/>
    </xf>
    <xf numFmtId="0" fontId="7" fillId="4" borderId="49" xfId="0" applyFont="1" applyFill="1" applyBorder="1" applyAlignment="1" applyProtection="1">
      <alignment horizontal="left"/>
    </xf>
    <xf numFmtId="0" fontId="7" fillId="4" borderId="50" xfId="0" applyFont="1" applyFill="1" applyBorder="1" applyAlignment="1" applyProtection="1">
      <alignment horizontal="left"/>
    </xf>
    <xf numFmtId="0" fontId="8" fillId="7" borderId="51" xfId="0" applyFont="1" applyFill="1" applyBorder="1" applyAlignment="1" applyProtection="1">
      <alignment horizontal="left"/>
    </xf>
    <xf numFmtId="0" fontId="8" fillId="7" borderId="52" xfId="0" applyFont="1" applyFill="1" applyBorder="1" applyAlignment="1" applyProtection="1">
      <alignment horizontal="left"/>
    </xf>
    <xf numFmtId="0" fontId="0" fillId="2" borderId="53" xfId="0" applyFill="1" applyBorder="1" applyAlignment="1"/>
    <xf numFmtId="0" fontId="8" fillId="7" borderId="54" xfId="0" applyFont="1" applyFill="1" applyBorder="1" applyAlignment="1" applyProtection="1"/>
    <xf numFmtId="0" fontId="8" fillId="7" borderId="55" xfId="0" applyFont="1" applyFill="1" applyBorder="1" applyAlignment="1" applyProtection="1"/>
    <xf numFmtId="0" fontId="0" fillId="2" borderId="56" xfId="0" applyFill="1" applyBorder="1" applyAlignment="1"/>
    <xf numFmtId="0" fontId="2" fillId="8" borderId="39" xfId="0" applyFont="1" applyFill="1" applyBorder="1" applyAlignment="1" applyProtection="1">
      <alignment horizontal="center" wrapText="1"/>
      <protection locked="0"/>
    </xf>
    <xf numFmtId="0" fontId="2" fillId="8" borderId="3" xfId="0" applyFont="1" applyFill="1" applyBorder="1" applyAlignment="1" applyProtection="1">
      <alignment horizontal="center" wrapText="1"/>
      <protection locked="0"/>
    </xf>
    <xf numFmtId="0" fontId="2" fillId="8" borderId="2" xfId="0" applyFont="1" applyFill="1" applyBorder="1" applyAlignment="1" applyProtection="1">
      <alignment horizontal="center" wrapText="1"/>
      <protection locked="0"/>
    </xf>
    <xf numFmtId="0" fontId="7" fillId="8" borderId="4" xfId="0" applyFont="1" applyFill="1" applyBorder="1" applyAlignment="1">
      <alignment horizontal="center"/>
    </xf>
    <xf numFmtId="0" fontId="7" fillId="8" borderId="16" xfId="0" applyFont="1" applyFill="1" applyBorder="1" applyAlignment="1">
      <alignment horizontal="center"/>
    </xf>
    <xf numFmtId="10" fontId="2" fillId="8" borderId="39" xfId="0" applyNumberFormat="1" applyFont="1" applyFill="1" applyBorder="1" applyAlignment="1" applyProtection="1">
      <alignment horizontal="center" wrapText="1"/>
      <protection locked="0"/>
    </xf>
    <xf numFmtId="10" fontId="2" fillId="8" borderId="2" xfId="0" applyNumberFormat="1" applyFont="1" applyFill="1" applyBorder="1" applyAlignment="1" applyProtection="1">
      <alignment horizontal="center" wrapText="1"/>
      <protection locked="0"/>
    </xf>
    <xf numFmtId="3" fontId="2" fillId="2" borderId="35" xfId="0" applyNumberFormat="1" applyFont="1" applyFill="1" applyBorder="1" applyAlignment="1" applyProtection="1">
      <alignment horizontal="left" vertical="top"/>
      <protection locked="0"/>
    </xf>
    <xf numFmtId="0" fontId="2" fillId="2" borderId="36" xfId="0" applyNumberFormat="1" applyFont="1" applyFill="1" applyBorder="1" applyAlignment="1" applyProtection="1">
      <alignment horizontal="left" vertical="top"/>
      <protection locked="0"/>
    </xf>
    <xf numFmtId="0" fontId="2" fillId="2" borderId="37" xfId="0" applyNumberFormat="1" applyFont="1" applyFill="1" applyBorder="1" applyAlignment="1" applyProtection="1">
      <alignment horizontal="left" vertical="top"/>
      <protection locked="0"/>
    </xf>
    <xf numFmtId="0" fontId="2" fillId="2" borderId="34" xfId="0" applyNumberFormat="1" applyFont="1" applyFill="1" applyBorder="1" applyAlignment="1" applyProtection="1">
      <alignment horizontal="left" vertical="top"/>
      <protection locked="0"/>
    </xf>
    <xf numFmtId="0" fontId="2" fillId="2" borderId="17" xfId="0" applyFont="1" applyFill="1" applyBorder="1" applyAlignment="1">
      <alignment horizontal="left"/>
    </xf>
    <xf numFmtId="0" fontId="2" fillId="2" borderId="29" xfId="0" applyFont="1" applyFill="1" applyBorder="1" applyAlignment="1">
      <alignment horizontal="left"/>
    </xf>
    <xf numFmtId="0" fontId="2" fillId="2" borderId="57" xfId="0" applyFont="1" applyFill="1" applyBorder="1" applyAlignment="1">
      <alignment horizontal="left"/>
    </xf>
    <xf numFmtId="0" fontId="2" fillId="2" borderId="30" xfId="0" applyFont="1" applyFill="1" applyBorder="1" applyAlignment="1">
      <alignment horizontal="left"/>
    </xf>
    <xf numFmtId="0" fontId="13" fillId="2" borderId="4" xfId="0" applyFont="1" applyFill="1" applyBorder="1" applyAlignment="1">
      <alignment horizontal="left"/>
    </xf>
    <xf numFmtId="0" fontId="13" fillId="2" borderId="16" xfId="0" applyFont="1" applyFill="1" applyBorder="1" applyAlignment="1">
      <alignment horizontal="left"/>
    </xf>
    <xf numFmtId="0" fontId="2" fillId="2" borderId="4" xfId="0" applyFont="1" applyFill="1" applyBorder="1" applyAlignment="1">
      <alignment horizontal="left"/>
    </xf>
    <xf numFmtId="0" fontId="2" fillId="2" borderId="16" xfId="0" applyFont="1" applyFill="1" applyBorder="1" applyAlignment="1">
      <alignment horizontal="left"/>
    </xf>
    <xf numFmtId="0" fontId="6" fillId="6" borderId="0" xfId="0" applyFont="1" applyFill="1" applyBorder="1" applyAlignment="1">
      <alignment horizontal="left"/>
    </xf>
    <xf numFmtId="0" fontId="2" fillId="2" borderId="11" xfId="0" applyFont="1" applyFill="1" applyBorder="1" applyAlignment="1" applyProtection="1">
      <alignment horizontal="left"/>
      <protection locked="0"/>
    </xf>
    <xf numFmtId="0" fontId="2" fillId="2" borderId="12"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1"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2" fillId="2" borderId="39" xfId="0" applyFont="1" applyFill="1" applyBorder="1" applyAlignment="1" applyProtection="1">
      <alignment horizontal="center" wrapText="1"/>
      <protection locked="0"/>
    </xf>
    <xf numFmtId="0" fontId="2" fillId="2" borderId="3" xfId="0" applyFont="1" applyFill="1" applyBorder="1" applyAlignment="1" applyProtection="1">
      <alignment horizontal="center" wrapText="1"/>
      <protection locked="0"/>
    </xf>
    <xf numFmtId="0" fontId="2" fillId="2" borderId="2" xfId="0" applyFont="1" applyFill="1" applyBorder="1" applyAlignment="1" applyProtection="1">
      <alignment horizontal="center" wrapText="1"/>
      <protection locked="0"/>
    </xf>
    <xf numFmtId="3" fontId="2" fillId="2" borderId="4" xfId="0" applyNumberFormat="1" applyFont="1" applyFill="1" applyBorder="1" applyAlignment="1" applyProtection="1">
      <alignment horizontal="left" vertical="top"/>
      <protection locked="0"/>
    </xf>
    <xf numFmtId="3" fontId="2" fillId="2" borderId="16" xfId="0" applyNumberFormat="1" applyFont="1" applyFill="1" applyBorder="1" applyAlignment="1" applyProtection="1">
      <alignment horizontal="left" vertical="top"/>
      <protection locked="0"/>
    </xf>
    <xf numFmtId="0" fontId="2" fillId="2" borderId="11" xfId="0" applyFont="1" applyFill="1" applyBorder="1" applyAlignment="1" applyProtection="1">
      <alignment horizontal="center" wrapText="1"/>
      <protection locked="0"/>
    </xf>
    <xf numFmtId="0" fontId="2" fillId="2" borderId="8" xfId="0"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cellXfs>
  <cellStyles count="2">
    <cellStyle name="Prozent" xfId="1" builtinId="5"/>
    <cellStyle name="Standard" xfId="0" builtinId="0"/>
  </cellStyles>
  <dxfs count="34">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08"/>
  <sheetViews>
    <sheetView showZeros="0" tabSelected="1" topLeftCell="A2" zoomScaleNormal="100" zoomScaleSheetLayoutView="204" zoomScalePageLayoutView="70" workbookViewId="0">
      <selection activeCell="A2" sqref="A2"/>
    </sheetView>
  </sheetViews>
  <sheetFormatPr baseColWidth="10" defaultRowHeight="12.75" outlineLevelRow="1" outlineLevelCol="1" x14ac:dyDescent="0.2"/>
  <cols>
    <col min="1" max="1" width="33.28515625" customWidth="1"/>
    <col min="2" max="2" width="7.5703125" customWidth="1"/>
    <col min="3" max="3" width="14.140625" customWidth="1"/>
    <col min="4" max="4" width="14.5703125" customWidth="1"/>
    <col min="5" max="8" width="14.140625" customWidth="1"/>
    <col min="9" max="9" width="14.7109375" customWidth="1"/>
    <col min="10" max="11" width="14.140625" customWidth="1"/>
    <col min="12" max="12" width="15.140625" bestFit="1" customWidth="1"/>
    <col min="13" max="16" width="14.140625" customWidth="1" outlineLevel="1"/>
    <col min="17" max="17" width="14.7109375" customWidth="1" outlineLevel="1"/>
    <col min="18" max="34" width="13.42578125" customWidth="1" outlineLevel="1"/>
    <col min="39" max="39" width="15.140625" customWidth="1"/>
  </cols>
  <sheetData>
    <row r="1" spans="1:35" ht="20.25" customHeight="1" x14ac:dyDescent="0.25">
      <c r="A1" s="5" t="s">
        <v>18</v>
      </c>
      <c r="B1" s="5"/>
      <c r="C1" s="6"/>
      <c r="D1" s="7"/>
      <c r="E1" s="7"/>
      <c r="F1" s="7"/>
      <c r="G1" s="7"/>
      <c r="H1" s="7"/>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5" ht="20.25" customHeight="1" x14ac:dyDescent="0.25">
      <c r="A2" s="5" t="s">
        <v>46</v>
      </c>
      <c r="B2" s="5"/>
      <c r="C2" s="6"/>
      <c r="D2" s="7"/>
      <c r="E2" s="7"/>
      <c r="F2" s="7"/>
      <c r="G2" s="7"/>
      <c r="H2" s="7"/>
      <c r="I2" s="42"/>
      <c r="J2" s="42"/>
      <c r="K2" s="42"/>
      <c r="L2" s="42"/>
      <c r="M2" s="42"/>
      <c r="N2" s="42"/>
      <c r="O2" s="42"/>
      <c r="P2" s="42"/>
      <c r="Q2" s="42"/>
      <c r="R2" s="42"/>
      <c r="S2" s="42"/>
      <c r="T2" s="42"/>
      <c r="U2" s="42"/>
      <c r="V2" s="42"/>
      <c r="W2" s="42"/>
      <c r="X2" s="42"/>
      <c r="Y2" s="42"/>
      <c r="Z2" s="42"/>
      <c r="AA2" s="42"/>
      <c r="AB2" s="42"/>
      <c r="AC2" s="42"/>
      <c r="AD2" s="42"/>
      <c r="AE2" s="42"/>
      <c r="AF2" s="42"/>
      <c r="AG2" s="42"/>
      <c r="AH2" s="42"/>
    </row>
    <row r="3" spans="1:35" ht="7.5" customHeight="1" x14ac:dyDescent="0.2">
      <c r="A3" s="190" t="s">
        <v>47</v>
      </c>
      <c r="B3" s="190"/>
      <c r="C3" s="190"/>
      <c r="D3" s="190"/>
      <c r="E3" s="190"/>
      <c r="F3" s="190"/>
      <c r="G3" s="190"/>
      <c r="H3" s="190"/>
      <c r="I3" s="190"/>
      <c r="J3" s="190"/>
      <c r="K3" s="190"/>
      <c r="L3" s="190"/>
      <c r="M3" s="42"/>
      <c r="N3" s="42"/>
      <c r="O3" s="42"/>
      <c r="P3" s="42"/>
      <c r="Q3" s="42"/>
      <c r="R3" s="42"/>
      <c r="S3" s="42"/>
      <c r="T3" s="42"/>
      <c r="U3" s="42"/>
      <c r="V3" s="42"/>
      <c r="W3" s="42"/>
      <c r="X3" s="42"/>
      <c r="Y3" s="42"/>
      <c r="Z3" s="42"/>
      <c r="AA3" s="42"/>
      <c r="AB3" s="42"/>
      <c r="AC3" s="42"/>
      <c r="AD3" s="42"/>
      <c r="AE3" s="42"/>
      <c r="AF3" s="42"/>
      <c r="AG3" s="42"/>
      <c r="AH3" s="42"/>
    </row>
    <row r="4" spans="1:35" ht="20.25" customHeight="1" x14ac:dyDescent="0.2">
      <c r="A4" s="190"/>
      <c r="B4" s="190"/>
      <c r="C4" s="190"/>
      <c r="D4" s="190"/>
      <c r="E4" s="190"/>
      <c r="F4" s="190"/>
      <c r="G4" s="190"/>
      <c r="H4" s="190"/>
      <c r="I4" s="190"/>
      <c r="J4" s="190"/>
      <c r="K4" s="190"/>
      <c r="L4" s="190"/>
      <c r="M4" s="42"/>
      <c r="N4" s="42"/>
      <c r="O4" s="42"/>
      <c r="P4" s="42"/>
      <c r="Q4" s="42"/>
      <c r="R4" s="42"/>
      <c r="S4" s="42"/>
      <c r="T4" s="42"/>
      <c r="U4" s="42"/>
      <c r="V4" s="42"/>
      <c r="W4" s="42"/>
      <c r="X4" s="42"/>
      <c r="Y4" s="42"/>
      <c r="Z4" s="42"/>
      <c r="AA4" s="42"/>
      <c r="AB4" s="42"/>
      <c r="AC4" s="42"/>
      <c r="AD4" s="42"/>
      <c r="AE4" s="42"/>
      <c r="AF4" s="42"/>
      <c r="AG4" s="42"/>
      <c r="AH4" s="42"/>
    </row>
    <row r="5" spans="1:35" ht="20.25" customHeight="1" x14ac:dyDescent="0.2">
      <c r="A5" s="190"/>
      <c r="B5" s="190"/>
      <c r="C5" s="190"/>
      <c r="D5" s="190"/>
      <c r="E5" s="190"/>
      <c r="F5" s="190"/>
      <c r="G5" s="190"/>
      <c r="H5" s="190"/>
      <c r="I5" s="190"/>
      <c r="J5" s="190"/>
      <c r="K5" s="190"/>
      <c r="L5" s="190"/>
      <c r="M5" s="42"/>
      <c r="N5" s="42"/>
      <c r="O5" s="42"/>
      <c r="P5" s="42"/>
      <c r="Q5" s="42"/>
      <c r="R5" s="42"/>
      <c r="S5" s="42"/>
      <c r="T5" s="42"/>
      <c r="U5" s="42"/>
      <c r="V5" s="42"/>
      <c r="W5" s="42"/>
      <c r="X5" s="42"/>
      <c r="Y5" s="42"/>
      <c r="Z5" s="42"/>
      <c r="AA5" s="42"/>
      <c r="AB5" s="42"/>
      <c r="AC5" s="42"/>
      <c r="AD5" s="42"/>
      <c r="AE5" s="42"/>
      <c r="AF5" s="42"/>
      <c r="AG5" s="42"/>
      <c r="AH5" s="42"/>
    </row>
    <row r="6" spans="1:35" ht="20.25" customHeight="1" x14ac:dyDescent="0.2">
      <c r="A6" s="190"/>
      <c r="B6" s="190"/>
      <c r="C6" s="190"/>
      <c r="D6" s="190"/>
      <c r="E6" s="190"/>
      <c r="F6" s="190"/>
      <c r="G6" s="190"/>
      <c r="H6" s="190"/>
      <c r="I6" s="190"/>
      <c r="J6" s="190"/>
      <c r="K6" s="190"/>
      <c r="L6" s="190"/>
      <c r="M6" s="42"/>
      <c r="N6" s="42"/>
      <c r="O6" s="42"/>
      <c r="P6" s="42"/>
      <c r="Q6" s="42"/>
      <c r="R6" s="42"/>
      <c r="S6" s="42"/>
      <c r="T6" s="42"/>
      <c r="U6" s="42"/>
      <c r="V6" s="42"/>
      <c r="W6" s="42"/>
      <c r="X6" s="42"/>
      <c r="Y6" s="42"/>
      <c r="Z6" s="42"/>
      <c r="AA6" s="42"/>
      <c r="AB6" s="42"/>
      <c r="AC6" s="42"/>
      <c r="AD6" s="42"/>
      <c r="AE6" s="42"/>
      <c r="AF6" s="42"/>
      <c r="AG6" s="42"/>
      <c r="AH6" s="42"/>
    </row>
    <row r="7" spans="1:35" ht="27.75" customHeight="1" x14ac:dyDescent="0.2">
      <c r="A7" s="190" t="s">
        <v>49</v>
      </c>
      <c r="B7" s="190"/>
      <c r="C7" s="190"/>
      <c r="D7" s="190"/>
      <c r="E7" s="190"/>
      <c r="F7" s="190"/>
      <c r="G7" s="190"/>
      <c r="H7" s="190"/>
      <c r="I7" s="190"/>
      <c r="J7" s="190"/>
      <c r="K7" s="190"/>
      <c r="L7" s="190"/>
      <c r="M7" s="42"/>
      <c r="N7" s="42"/>
      <c r="O7" s="42"/>
      <c r="P7" s="42"/>
      <c r="Q7" s="42"/>
      <c r="R7" s="42"/>
      <c r="S7" s="42"/>
      <c r="T7" s="42"/>
      <c r="U7" s="42"/>
      <c r="V7" s="42"/>
      <c r="W7" s="42"/>
      <c r="X7" s="42"/>
      <c r="Y7" s="42"/>
      <c r="Z7" s="42"/>
      <c r="AA7" s="42"/>
      <c r="AB7" s="42"/>
      <c r="AC7" s="42"/>
      <c r="AD7" s="42"/>
      <c r="AE7" s="42"/>
      <c r="AF7" s="42"/>
      <c r="AG7" s="42"/>
      <c r="AH7" s="42"/>
    </row>
    <row r="8" spans="1:35" s="187" customFormat="1" ht="12" customHeight="1" x14ac:dyDescent="0.2">
      <c r="A8" s="188"/>
      <c r="B8" s="188"/>
      <c r="C8" s="188"/>
      <c r="D8" s="188"/>
      <c r="E8" s="188"/>
      <c r="F8" s="188"/>
      <c r="G8" s="188"/>
      <c r="H8" s="188"/>
      <c r="I8" s="188"/>
      <c r="J8" s="188"/>
      <c r="K8" s="188"/>
      <c r="L8" s="188"/>
    </row>
    <row r="9" spans="1:35" ht="20.25" customHeight="1" thickBot="1" x14ac:dyDescent="0.3">
      <c r="A9" s="8"/>
      <c r="B9" s="8"/>
      <c r="C9" s="9"/>
      <c r="D9" s="10"/>
      <c r="E9" s="7"/>
      <c r="F9" s="7"/>
      <c r="G9" s="7"/>
      <c r="H9" s="7"/>
      <c r="I9" s="42"/>
      <c r="J9" s="42"/>
      <c r="K9" s="42"/>
      <c r="L9" s="42"/>
      <c r="M9" s="42"/>
      <c r="N9" s="42"/>
      <c r="O9" s="42"/>
      <c r="P9" s="42"/>
      <c r="Q9" s="42"/>
      <c r="R9" s="42"/>
      <c r="S9" s="42"/>
      <c r="T9" s="42"/>
      <c r="U9" s="42"/>
      <c r="V9" s="42"/>
      <c r="W9" s="42"/>
      <c r="X9" s="42"/>
      <c r="Y9" s="42"/>
      <c r="Z9" s="42"/>
      <c r="AA9" s="42"/>
      <c r="AB9" s="42"/>
      <c r="AC9" s="42"/>
      <c r="AD9" s="42"/>
      <c r="AE9" s="42"/>
      <c r="AF9" s="42"/>
      <c r="AG9" s="42"/>
      <c r="AH9" s="42"/>
    </row>
    <row r="10" spans="1:35" ht="20.25" customHeight="1" thickTop="1" x14ac:dyDescent="0.25">
      <c r="A10" s="204" t="s">
        <v>19</v>
      </c>
      <c r="B10" s="205"/>
      <c r="C10" s="206"/>
      <c r="D10" s="206"/>
      <c r="E10" s="201"/>
      <c r="F10" s="202"/>
      <c r="G10" s="202"/>
      <c r="H10" s="202"/>
      <c r="I10" s="203"/>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5" ht="20.25" customHeight="1" x14ac:dyDescent="0.25">
      <c r="A11" s="207" t="s">
        <v>20</v>
      </c>
      <c r="B11" s="208"/>
      <c r="C11" s="209"/>
      <c r="D11" s="209"/>
      <c r="E11" s="197"/>
      <c r="F11" s="198"/>
      <c r="G11" s="198"/>
      <c r="H11" s="198"/>
      <c r="I11" s="199"/>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row>
    <row r="12" spans="1:35" ht="20.25" customHeight="1" thickBot="1" x14ac:dyDescent="0.3">
      <c r="A12" s="194" t="s">
        <v>21</v>
      </c>
      <c r="B12" s="195"/>
      <c r="C12" s="195"/>
      <c r="D12" s="196"/>
      <c r="E12" s="191" t="s">
        <v>17</v>
      </c>
      <c r="F12" s="191"/>
      <c r="G12" s="191" t="s">
        <v>17</v>
      </c>
      <c r="H12" s="191"/>
      <c r="I12" s="41" t="str">
        <f>IF(ISERROR(ROUND(DAYS360(E12,G12,TRUE)/360*12,0))," ",ROUND(DAYS360(E12,G12,TRUE)/360*12,0))</f>
        <v xml:space="preserve"> </v>
      </c>
      <c r="J12" s="40"/>
      <c r="K12" s="12"/>
      <c r="L12" s="40"/>
      <c r="M12" s="12"/>
      <c r="N12" s="12"/>
      <c r="O12" s="12"/>
      <c r="P12" s="12"/>
      <c r="Q12" s="12"/>
      <c r="R12" s="40"/>
      <c r="S12" s="40"/>
      <c r="T12" s="40"/>
      <c r="U12" s="40"/>
      <c r="V12" s="40"/>
      <c r="W12" s="40"/>
      <c r="X12" s="40"/>
      <c r="Y12" s="40"/>
      <c r="Z12" s="40"/>
      <c r="AA12" s="40"/>
      <c r="AB12" s="40"/>
      <c r="AC12" s="40"/>
      <c r="AD12" s="40"/>
      <c r="AE12" s="40"/>
      <c r="AF12" s="40"/>
      <c r="AG12" s="40"/>
      <c r="AH12" s="40"/>
    </row>
    <row r="13" spans="1:35" ht="9.75" customHeight="1" thickTop="1" x14ac:dyDescent="0.2">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row>
    <row r="14" spans="1:35" ht="20.25" customHeight="1" x14ac:dyDescent="0.2">
      <c r="A14" s="43" t="s">
        <v>28</v>
      </c>
      <c r="B14" s="43"/>
      <c r="C14" s="44"/>
      <c r="D14" s="44"/>
      <c r="E14" s="44"/>
      <c r="F14" s="44"/>
      <c r="G14" s="44"/>
      <c r="H14" s="44"/>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row>
    <row r="15" spans="1:35" ht="20.25" customHeight="1" x14ac:dyDescent="0.2">
      <c r="A15" s="43"/>
      <c r="B15" s="43"/>
      <c r="C15" s="45"/>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row>
    <row r="16" spans="1:35" ht="20.25" customHeight="1" thickBot="1" x14ac:dyDescent="0.3">
      <c r="A16" s="189" t="s">
        <v>105</v>
      </c>
      <c r="B16" s="189"/>
      <c r="C16" s="189"/>
      <c r="D16" s="189"/>
      <c r="E16" s="189"/>
      <c r="F16" s="189"/>
      <c r="G16" s="189"/>
      <c r="H16" s="189"/>
      <c r="I16" s="189"/>
      <c r="J16" s="189"/>
      <c r="K16" s="189"/>
      <c r="L16" s="189"/>
      <c r="M16" s="189"/>
      <c r="N16" s="189"/>
      <c r="O16" s="189"/>
      <c r="P16" s="189"/>
      <c r="Q16" s="189"/>
      <c r="R16" s="189"/>
      <c r="S16" s="70"/>
      <c r="T16" s="70"/>
      <c r="U16" s="70"/>
      <c r="V16" s="70"/>
      <c r="W16" s="70"/>
      <c r="X16" s="70"/>
      <c r="Y16" s="70"/>
      <c r="Z16" s="70"/>
      <c r="AA16" s="70"/>
      <c r="AB16" s="70"/>
      <c r="AC16" s="70"/>
      <c r="AD16" s="70"/>
      <c r="AE16" s="70"/>
      <c r="AF16" s="70"/>
      <c r="AG16" s="70"/>
      <c r="AH16" s="70"/>
      <c r="AI16" s="1" t="s">
        <v>31</v>
      </c>
    </row>
    <row r="17" spans="1:39" ht="13.5" customHeight="1" thickBot="1" x14ac:dyDescent="0.25">
      <c r="A17" s="17" t="s">
        <v>101</v>
      </c>
      <c r="B17" s="59"/>
      <c r="C17" s="46" t="s">
        <v>15</v>
      </c>
      <c r="D17" s="18" t="s">
        <v>13</v>
      </c>
      <c r="E17" s="18" t="s">
        <v>120</v>
      </c>
      <c r="F17" s="18" t="s">
        <v>0</v>
      </c>
      <c r="G17" s="18" t="s">
        <v>1</v>
      </c>
      <c r="H17" s="18" t="s">
        <v>2</v>
      </c>
      <c r="I17" s="18" t="s">
        <v>3</v>
      </c>
      <c r="J17" s="18" t="s">
        <v>4</v>
      </c>
      <c r="K17" s="18" t="s">
        <v>5</v>
      </c>
      <c r="L17" s="18" t="s">
        <v>6</v>
      </c>
      <c r="M17" s="18" t="s">
        <v>7</v>
      </c>
      <c r="N17" s="18" t="s">
        <v>8</v>
      </c>
      <c r="O17" s="18" t="s">
        <v>9</v>
      </c>
      <c r="P17" s="18" t="s">
        <v>10</v>
      </c>
      <c r="Q17" s="18" t="s">
        <v>11</v>
      </c>
      <c r="R17" s="18" t="s">
        <v>12</v>
      </c>
      <c r="S17" s="18" t="s">
        <v>79</v>
      </c>
      <c r="T17" s="18" t="s">
        <v>80</v>
      </c>
      <c r="U17" s="18" t="s">
        <v>81</v>
      </c>
      <c r="V17" s="18" t="s">
        <v>82</v>
      </c>
      <c r="W17" s="18" t="s">
        <v>83</v>
      </c>
      <c r="X17" s="18" t="s">
        <v>84</v>
      </c>
      <c r="Y17" s="18" t="s">
        <v>85</v>
      </c>
      <c r="Z17" s="18" t="s">
        <v>86</v>
      </c>
      <c r="AA17" s="18" t="s">
        <v>87</v>
      </c>
      <c r="AB17" s="18" t="s">
        <v>88</v>
      </c>
      <c r="AC17" s="18" t="s">
        <v>89</v>
      </c>
      <c r="AD17" s="18" t="s">
        <v>90</v>
      </c>
      <c r="AE17" s="18" t="s">
        <v>91</v>
      </c>
      <c r="AF17" s="18" t="s">
        <v>92</v>
      </c>
      <c r="AG17" s="18" t="s">
        <v>93</v>
      </c>
      <c r="AH17" s="18" t="s">
        <v>94</v>
      </c>
      <c r="AI17" s="200" t="s">
        <v>30</v>
      </c>
      <c r="AJ17" s="200"/>
      <c r="AK17" s="200"/>
      <c r="AL17" s="200"/>
      <c r="AM17" s="200"/>
    </row>
    <row r="18" spans="1:39" s="185" customFormat="1" ht="3.75" customHeight="1" thickBot="1" x14ac:dyDescent="0.25">
      <c r="A18" s="183"/>
      <c r="B18" s="183"/>
      <c r="C18" s="183"/>
      <c r="D18" s="184" t="str">
        <f>IF(D20=$C$206,IF(D27&gt;0,1," ")," ")</f>
        <v xml:space="preserve"> </v>
      </c>
      <c r="E18" s="184" t="str">
        <f t="shared" ref="E18:AH18" si="0">IF(E20=$C$206,IF(E27&gt;0,1," ")," ")</f>
        <v xml:space="preserve"> </v>
      </c>
      <c r="F18" s="184" t="str">
        <f t="shared" si="0"/>
        <v xml:space="preserve"> </v>
      </c>
      <c r="G18" s="184" t="str">
        <f t="shared" si="0"/>
        <v xml:space="preserve"> </v>
      </c>
      <c r="H18" s="184" t="str">
        <f t="shared" si="0"/>
        <v xml:space="preserve"> </v>
      </c>
      <c r="I18" s="184" t="str">
        <f t="shared" si="0"/>
        <v xml:space="preserve"> </v>
      </c>
      <c r="J18" s="184" t="str">
        <f t="shared" si="0"/>
        <v xml:space="preserve"> </v>
      </c>
      <c r="K18" s="184" t="str">
        <f t="shared" si="0"/>
        <v xml:space="preserve"> </v>
      </c>
      <c r="L18" s="184" t="str">
        <f t="shared" si="0"/>
        <v xml:space="preserve"> </v>
      </c>
      <c r="M18" s="184" t="str">
        <f t="shared" si="0"/>
        <v xml:space="preserve"> </v>
      </c>
      <c r="N18" s="184" t="str">
        <f t="shared" si="0"/>
        <v xml:space="preserve"> </v>
      </c>
      <c r="O18" s="184" t="str">
        <f t="shared" si="0"/>
        <v xml:space="preserve"> </v>
      </c>
      <c r="P18" s="184" t="str">
        <f t="shared" si="0"/>
        <v xml:space="preserve"> </v>
      </c>
      <c r="Q18" s="184" t="str">
        <f t="shared" si="0"/>
        <v xml:space="preserve"> </v>
      </c>
      <c r="R18" s="184" t="str">
        <f t="shared" si="0"/>
        <v xml:space="preserve"> </v>
      </c>
      <c r="S18" s="184" t="str">
        <f t="shared" si="0"/>
        <v xml:space="preserve"> </v>
      </c>
      <c r="T18" s="184" t="str">
        <f t="shared" si="0"/>
        <v xml:space="preserve"> </v>
      </c>
      <c r="U18" s="184" t="str">
        <f t="shared" si="0"/>
        <v xml:space="preserve"> </v>
      </c>
      <c r="V18" s="184" t="str">
        <f t="shared" si="0"/>
        <v xml:space="preserve"> </v>
      </c>
      <c r="W18" s="184" t="str">
        <f t="shared" si="0"/>
        <v xml:space="preserve"> </v>
      </c>
      <c r="X18" s="184" t="str">
        <f t="shared" si="0"/>
        <v xml:space="preserve"> </v>
      </c>
      <c r="Y18" s="184" t="str">
        <f t="shared" si="0"/>
        <v xml:space="preserve"> </v>
      </c>
      <c r="Z18" s="184" t="str">
        <f t="shared" si="0"/>
        <v xml:space="preserve"> </v>
      </c>
      <c r="AA18" s="184" t="str">
        <f t="shared" si="0"/>
        <v xml:space="preserve"> </v>
      </c>
      <c r="AB18" s="184" t="str">
        <f t="shared" si="0"/>
        <v xml:space="preserve"> </v>
      </c>
      <c r="AC18" s="184" t="str">
        <f t="shared" si="0"/>
        <v xml:space="preserve"> </v>
      </c>
      <c r="AD18" s="184" t="str">
        <f t="shared" si="0"/>
        <v xml:space="preserve"> </v>
      </c>
      <c r="AE18" s="184" t="str">
        <f t="shared" si="0"/>
        <v xml:space="preserve"> </v>
      </c>
      <c r="AF18" s="184" t="str">
        <f t="shared" si="0"/>
        <v xml:space="preserve"> </v>
      </c>
      <c r="AG18" s="184" t="str">
        <f t="shared" si="0"/>
        <v xml:space="preserve"> </v>
      </c>
      <c r="AH18" s="184" t="str">
        <f t="shared" si="0"/>
        <v xml:space="preserve"> </v>
      </c>
      <c r="AI18" s="200"/>
      <c r="AJ18" s="200"/>
      <c r="AK18" s="200"/>
      <c r="AL18" s="200"/>
      <c r="AM18" s="200"/>
    </row>
    <row r="19" spans="1:39" ht="13.5" thickBot="1" x14ac:dyDescent="0.25">
      <c r="A19" s="17" t="s">
        <v>22</v>
      </c>
      <c r="B19" s="60"/>
      <c r="C19" s="17"/>
      <c r="D19" s="39" t="s">
        <v>32</v>
      </c>
      <c r="E19" s="39" t="s">
        <v>32</v>
      </c>
      <c r="F19" s="39" t="s">
        <v>32</v>
      </c>
      <c r="G19" s="39" t="s">
        <v>32</v>
      </c>
      <c r="H19" s="39" t="s">
        <v>32</v>
      </c>
      <c r="I19" s="39" t="s">
        <v>32</v>
      </c>
      <c r="J19" s="39" t="s">
        <v>32</v>
      </c>
      <c r="K19" s="39" t="s">
        <v>32</v>
      </c>
      <c r="L19" s="39" t="s">
        <v>32</v>
      </c>
      <c r="M19" s="39" t="s">
        <v>32</v>
      </c>
      <c r="N19" s="39" t="s">
        <v>32</v>
      </c>
      <c r="O19" s="39" t="s">
        <v>32</v>
      </c>
      <c r="P19" s="39" t="s">
        <v>32</v>
      </c>
      <c r="Q19" s="39" t="s">
        <v>32</v>
      </c>
      <c r="R19" s="39" t="s">
        <v>32</v>
      </c>
      <c r="S19" s="39" t="s">
        <v>32</v>
      </c>
      <c r="T19" s="39" t="s">
        <v>32</v>
      </c>
      <c r="U19" s="39" t="s">
        <v>32</v>
      </c>
      <c r="V19" s="39" t="s">
        <v>32</v>
      </c>
      <c r="W19" s="39" t="s">
        <v>32</v>
      </c>
      <c r="X19" s="39" t="s">
        <v>32</v>
      </c>
      <c r="Y19" s="39" t="s">
        <v>32</v>
      </c>
      <c r="Z19" s="39" t="s">
        <v>32</v>
      </c>
      <c r="AA19" s="39" t="s">
        <v>32</v>
      </c>
      <c r="AB19" s="39" t="s">
        <v>32</v>
      </c>
      <c r="AC19" s="39" t="s">
        <v>32</v>
      </c>
      <c r="AD19" s="39" t="s">
        <v>32</v>
      </c>
      <c r="AE19" s="39" t="s">
        <v>32</v>
      </c>
      <c r="AF19" s="39" t="s">
        <v>32</v>
      </c>
      <c r="AG19" s="39" t="s">
        <v>32</v>
      </c>
      <c r="AH19" s="39" t="s">
        <v>32</v>
      </c>
      <c r="AI19" s="200"/>
      <c r="AJ19" s="200"/>
      <c r="AK19" s="200"/>
      <c r="AL19" s="200"/>
      <c r="AM19" s="200"/>
    </row>
    <row r="20" spans="1:39" ht="13.5" thickBot="1" x14ac:dyDescent="0.25">
      <c r="A20" s="17" t="s">
        <v>114</v>
      </c>
      <c r="B20" s="60"/>
      <c r="C20" s="17"/>
      <c r="D20" s="39" t="s">
        <v>32</v>
      </c>
      <c r="E20" s="39" t="s">
        <v>32</v>
      </c>
      <c r="F20" s="39" t="s">
        <v>32</v>
      </c>
      <c r="G20" s="39" t="s">
        <v>32</v>
      </c>
      <c r="H20" s="39" t="s">
        <v>32</v>
      </c>
      <c r="I20" s="39" t="s">
        <v>32</v>
      </c>
      <c r="J20" s="39" t="s">
        <v>32</v>
      </c>
      <c r="K20" s="39" t="s">
        <v>32</v>
      </c>
      <c r="L20" s="39" t="s">
        <v>32</v>
      </c>
      <c r="M20" s="39" t="s">
        <v>32</v>
      </c>
      <c r="N20" s="39" t="s">
        <v>32</v>
      </c>
      <c r="O20" s="39" t="s">
        <v>32</v>
      </c>
      <c r="P20" s="39" t="s">
        <v>32</v>
      </c>
      <c r="Q20" s="39" t="s">
        <v>32</v>
      </c>
      <c r="R20" s="39" t="s">
        <v>32</v>
      </c>
      <c r="S20" s="39" t="s">
        <v>32</v>
      </c>
      <c r="T20" s="39" t="s">
        <v>32</v>
      </c>
      <c r="U20" s="39" t="s">
        <v>32</v>
      </c>
      <c r="V20" s="39" t="s">
        <v>32</v>
      </c>
      <c r="W20" s="39" t="s">
        <v>32</v>
      </c>
      <c r="X20" s="39" t="s">
        <v>32</v>
      </c>
      <c r="Y20" s="39" t="s">
        <v>32</v>
      </c>
      <c r="Z20" s="39" t="s">
        <v>32</v>
      </c>
      <c r="AA20" s="39" t="s">
        <v>32</v>
      </c>
      <c r="AB20" s="39" t="s">
        <v>32</v>
      </c>
      <c r="AC20" s="39" t="s">
        <v>32</v>
      </c>
      <c r="AD20" s="39" t="s">
        <v>32</v>
      </c>
      <c r="AE20" s="39" t="s">
        <v>32</v>
      </c>
      <c r="AF20" s="39" t="s">
        <v>32</v>
      </c>
      <c r="AG20" s="39" t="s">
        <v>32</v>
      </c>
      <c r="AH20" s="39" t="s">
        <v>32</v>
      </c>
      <c r="AI20" s="200"/>
      <c r="AJ20" s="200"/>
      <c r="AK20" s="200"/>
      <c r="AL20" s="200"/>
      <c r="AM20" s="200"/>
    </row>
    <row r="21" spans="1:39" x14ac:dyDescent="0.2">
      <c r="A21" s="97" t="s">
        <v>23</v>
      </c>
      <c r="B21" s="98"/>
      <c r="C21" s="99">
        <f t="shared" ref="C21:C28" si="1">SUM(D21:DH21)</f>
        <v>0</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200"/>
      <c r="AJ21" s="200"/>
      <c r="AK21" s="200"/>
      <c r="AL21" s="200"/>
      <c r="AM21" s="200"/>
    </row>
    <row r="22" spans="1:39" x14ac:dyDescent="0.2">
      <c r="A22" s="57" t="s">
        <v>29</v>
      </c>
      <c r="B22" s="61"/>
      <c r="C22" s="52">
        <f t="shared" si="1"/>
        <v>0</v>
      </c>
      <c r="D22" s="19">
        <f t="shared" ref="D22:AH22" si="2">SUM(D23:D26)</f>
        <v>0</v>
      </c>
      <c r="E22" s="19">
        <f t="shared" si="2"/>
        <v>0</v>
      </c>
      <c r="F22" s="19">
        <f t="shared" si="2"/>
        <v>0</v>
      </c>
      <c r="G22" s="19">
        <f t="shared" si="2"/>
        <v>0</v>
      </c>
      <c r="H22" s="19">
        <f t="shared" si="2"/>
        <v>0</v>
      </c>
      <c r="I22" s="19">
        <f t="shared" si="2"/>
        <v>0</v>
      </c>
      <c r="J22" s="19">
        <f t="shared" si="2"/>
        <v>0</v>
      </c>
      <c r="K22" s="19">
        <f t="shared" si="2"/>
        <v>0</v>
      </c>
      <c r="L22" s="19">
        <f t="shared" si="2"/>
        <v>0</v>
      </c>
      <c r="M22" s="19">
        <f t="shared" si="2"/>
        <v>0</v>
      </c>
      <c r="N22" s="19">
        <f t="shared" si="2"/>
        <v>0</v>
      </c>
      <c r="O22" s="19">
        <f t="shared" si="2"/>
        <v>0</v>
      </c>
      <c r="P22" s="19">
        <f t="shared" si="2"/>
        <v>0</v>
      </c>
      <c r="Q22" s="19">
        <f t="shared" si="2"/>
        <v>0</v>
      </c>
      <c r="R22" s="19">
        <f t="shared" si="2"/>
        <v>0</v>
      </c>
      <c r="S22" s="19">
        <f t="shared" si="2"/>
        <v>0</v>
      </c>
      <c r="T22" s="19">
        <f t="shared" si="2"/>
        <v>0</v>
      </c>
      <c r="U22" s="19">
        <f t="shared" si="2"/>
        <v>0</v>
      </c>
      <c r="V22" s="19">
        <f t="shared" si="2"/>
        <v>0</v>
      </c>
      <c r="W22" s="19">
        <f t="shared" si="2"/>
        <v>0</v>
      </c>
      <c r="X22" s="19">
        <f t="shared" si="2"/>
        <v>0</v>
      </c>
      <c r="Y22" s="19">
        <f t="shared" si="2"/>
        <v>0</v>
      </c>
      <c r="Z22" s="19">
        <f t="shared" si="2"/>
        <v>0</v>
      </c>
      <c r="AA22" s="19">
        <f t="shared" si="2"/>
        <v>0</v>
      </c>
      <c r="AB22" s="19">
        <f t="shared" si="2"/>
        <v>0</v>
      </c>
      <c r="AC22" s="19">
        <f t="shared" si="2"/>
        <v>0</v>
      </c>
      <c r="AD22" s="19">
        <f t="shared" si="2"/>
        <v>0</v>
      </c>
      <c r="AE22" s="19">
        <f t="shared" si="2"/>
        <v>0</v>
      </c>
      <c r="AF22" s="19">
        <f t="shared" si="2"/>
        <v>0</v>
      </c>
      <c r="AG22" s="19">
        <f t="shared" si="2"/>
        <v>0</v>
      </c>
      <c r="AH22" s="19">
        <f t="shared" si="2"/>
        <v>0</v>
      </c>
      <c r="AI22" s="200"/>
      <c r="AJ22" s="200"/>
      <c r="AK22" s="200"/>
      <c r="AL22" s="200"/>
      <c r="AM22" s="200"/>
    </row>
    <row r="23" spans="1:39" x14ac:dyDescent="0.2">
      <c r="A23" s="55" t="s">
        <v>24</v>
      </c>
      <c r="B23" s="62"/>
      <c r="C23" s="48">
        <f t="shared" si="1"/>
        <v>0</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9" x14ac:dyDescent="0.2">
      <c r="A24" s="55" t="s">
        <v>25</v>
      </c>
      <c r="B24" s="63"/>
      <c r="C24" s="50">
        <f t="shared" si="1"/>
        <v>0</v>
      </c>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row>
    <row r="25" spans="1:39" x14ac:dyDescent="0.2">
      <c r="A25" s="55" t="s">
        <v>26</v>
      </c>
      <c r="B25" s="63"/>
      <c r="C25" s="50">
        <f t="shared" si="1"/>
        <v>0</v>
      </c>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row>
    <row r="26" spans="1:39" ht="13.5" thickBot="1" x14ac:dyDescent="0.25">
      <c r="A26" s="58" t="s">
        <v>27</v>
      </c>
      <c r="B26" s="64"/>
      <c r="C26" s="49">
        <f t="shared" si="1"/>
        <v>0</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row>
    <row r="27" spans="1:39" ht="13.5" thickBot="1" x14ac:dyDescent="0.25">
      <c r="A27" s="4" t="s">
        <v>16</v>
      </c>
      <c r="B27" s="65"/>
      <c r="C27" s="47">
        <f t="shared" si="1"/>
        <v>0</v>
      </c>
      <c r="D27" s="11">
        <f t="shared" ref="D27:AH27" si="3">D21+D22</f>
        <v>0</v>
      </c>
      <c r="E27" s="11">
        <f t="shared" si="3"/>
        <v>0</v>
      </c>
      <c r="F27" s="11">
        <f t="shared" si="3"/>
        <v>0</v>
      </c>
      <c r="G27" s="11">
        <f t="shared" si="3"/>
        <v>0</v>
      </c>
      <c r="H27" s="11">
        <f t="shared" si="3"/>
        <v>0</v>
      </c>
      <c r="I27" s="11">
        <f t="shared" si="3"/>
        <v>0</v>
      </c>
      <c r="J27" s="11">
        <f t="shared" si="3"/>
        <v>0</v>
      </c>
      <c r="K27" s="11">
        <f t="shared" si="3"/>
        <v>0</v>
      </c>
      <c r="L27" s="11">
        <f t="shared" si="3"/>
        <v>0</v>
      </c>
      <c r="M27" s="11">
        <f t="shared" si="3"/>
        <v>0</v>
      </c>
      <c r="N27" s="11">
        <f t="shared" si="3"/>
        <v>0</v>
      </c>
      <c r="O27" s="11">
        <f t="shared" si="3"/>
        <v>0</v>
      </c>
      <c r="P27" s="11">
        <f t="shared" si="3"/>
        <v>0</v>
      </c>
      <c r="Q27" s="11">
        <f t="shared" si="3"/>
        <v>0</v>
      </c>
      <c r="R27" s="11">
        <f t="shared" si="3"/>
        <v>0</v>
      </c>
      <c r="S27" s="11">
        <f t="shared" si="3"/>
        <v>0</v>
      </c>
      <c r="T27" s="11">
        <f t="shared" si="3"/>
        <v>0</v>
      </c>
      <c r="U27" s="11">
        <f t="shared" si="3"/>
        <v>0</v>
      </c>
      <c r="V27" s="11">
        <f t="shared" si="3"/>
        <v>0</v>
      </c>
      <c r="W27" s="11">
        <f t="shared" si="3"/>
        <v>0</v>
      </c>
      <c r="X27" s="11">
        <f t="shared" si="3"/>
        <v>0</v>
      </c>
      <c r="Y27" s="11">
        <f t="shared" si="3"/>
        <v>0</v>
      </c>
      <c r="Z27" s="11">
        <f t="shared" si="3"/>
        <v>0</v>
      </c>
      <c r="AA27" s="11">
        <f t="shared" si="3"/>
        <v>0</v>
      </c>
      <c r="AB27" s="11">
        <f t="shared" si="3"/>
        <v>0</v>
      </c>
      <c r="AC27" s="11">
        <f t="shared" si="3"/>
        <v>0</v>
      </c>
      <c r="AD27" s="11">
        <f t="shared" si="3"/>
        <v>0</v>
      </c>
      <c r="AE27" s="11">
        <f t="shared" si="3"/>
        <v>0</v>
      </c>
      <c r="AF27" s="11">
        <f t="shared" si="3"/>
        <v>0</v>
      </c>
      <c r="AG27" s="11">
        <f t="shared" si="3"/>
        <v>0</v>
      </c>
      <c r="AH27" s="11">
        <f t="shared" si="3"/>
        <v>0</v>
      </c>
    </row>
    <row r="28" spans="1:39" s="2" customFormat="1" ht="13.5" customHeight="1" thickBot="1" x14ac:dyDescent="0.25">
      <c r="A28" s="53" t="s">
        <v>48</v>
      </c>
      <c r="B28" s="66"/>
      <c r="C28" s="181">
        <f t="shared" si="1"/>
        <v>0</v>
      </c>
      <c r="D28" s="54" t="str">
        <f t="shared" ref="D28:AH28" si="4">IF(ISERROR(D27/$C$27),"",(D27/$C$27))</f>
        <v/>
      </c>
      <c r="E28" s="54" t="str">
        <f t="shared" si="4"/>
        <v/>
      </c>
      <c r="F28" s="54" t="str">
        <f t="shared" si="4"/>
        <v/>
      </c>
      <c r="G28" s="54" t="str">
        <f t="shared" si="4"/>
        <v/>
      </c>
      <c r="H28" s="54" t="str">
        <f t="shared" si="4"/>
        <v/>
      </c>
      <c r="I28" s="54" t="str">
        <f t="shared" si="4"/>
        <v/>
      </c>
      <c r="J28" s="54" t="str">
        <f t="shared" si="4"/>
        <v/>
      </c>
      <c r="K28" s="54" t="str">
        <f t="shared" si="4"/>
        <v/>
      </c>
      <c r="L28" s="54" t="str">
        <f t="shared" si="4"/>
        <v/>
      </c>
      <c r="M28" s="54" t="str">
        <f t="shared" si="4"/>
        <v/>
      </c>
      <c r="N28" s="54" t="str">
        <f t="shared" si="4"/>
        <v/>
      </c>
      <c r="O28" s="54" t="str">
        <f t="shared" si="4"/>
        <v/>
      </c>
      <c r="P28" s="54" t="str">
        <f t="shared" si="4"/>
        <v/>
      </c>
      <c r="Q28" s="54" t="str">
        <f t="shared" si="4"/>
        <v/>
      </c>
      <c r="R28" s="54" t="str">
        <f t="shared" si="4"/>
        <v/>
      </c>
      <c r="S28" s="54" t="str">
        <f t="shared" si="4"/>
        <v/>
      </c>
      <c r="T28" s="54" t="str">
        <f t="shared" si="4"/>
        <v/>
      </c>
      <c r="U28" s="54" t="str">
        <f t="shared" si="4"/>
        <v/>
      </c>
      <c r="V28" s="54" t="str">
        <f t="shared" si="4"/>
        <v/>
      </c>
      <c r="W28" s="54" t="str">
        <f t="shared" si="4"/>
        <v/>
      </c>
      <c r="X28" s="54" t="str">
        <f t="shared" si="4"/>
        <v/>
      </c>
      <c r="Y28" s="54" t="str">
        <f t="shared" si="4"/>
        <v/>
      </c>
      <c r="Z28" s="54" t="str">
        <f t="shared" si="4"/>
        <v/>
      </c>
      <c r="AA28" s="54" t="str">
        <f t="shared" si="4"/>
        <v/>
      </c>
      <c r="AB28" s="54" t="str">
        <f t="shared" si="4"/>
        <v/>
      </c>
      <c r="AC28" s="54" t="str">
        <f t="shared" si="4"/>
        <v/>
      </c>
      <c r="AD28" s="54" t="str">
        <f t="shared" si="4"/>
        <v/>
      </c>
      <c r="AE28" s="54" t="str">
        <f t="shared" si="4"/>
        <v/>
      </c>
      <c r="AF28" s="54" t="str">
        <f t="shared" si="4"/>
        <v/>
      </c>
      <c r="AG28" s="54" t="str">
        <f t="shared" si="4"/>
        <v/>
      </c>
      <c r="AH28" s="54" t="str">
        <f t="shared" si="4"/>
        <v/>
      </c>
    </row>
    <row r="29" spans="1:39" s="2" customFormat="1" ht="5.25" customHeight="1" thickBot="1" x14ac:dyDescent="0.25">
      <c r="A29" s="3"/>
      <c r="B29" s="3"/>
      <c r="C29" s="67"/>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192"/>
      <c r="AJ29" s="193"/>
      <c r="AK29" s="193"/>
      <c r="AL29" s="193"/>
      <c r="AM29" s="193"/>
    </row>
    <row r="30" spans="1:39" s="182" customFormat="1" ht="13.5" customHeight="1" thickBot="1" x14ac:dyDescent="0.25">
      <c r="A30" s="84" t="s">
        <v>55</v>
      </c>
      <c r="B30" s="81"/>
      <c r="C30" s="82">
        <f>SUM(D30:AH30)</f>
        <v>0</v>
      </c>
      <c r="D30" s="83">
        <f t="shared" ref="D30:AH30" si="5">SUM(D32:D33)</f>
        <v>0</v>
      </c>
      <c r="E30" s="83">
        <f t="shared" si="5"/>
        <v>0</v>
      </c>
      <c r="F30" s="83">
        <f t="shared" si="5"/>
        <v>0</v>
      </c>
      <c r="G30" s="83">
        <f t="shared" si="5"/>
        <v>0</v>
      </c>
      <c r="H30" s="83">
        <f t="shared" si="5"/>
        <v>0</v>
      </c>
      <c r="I30" s="83">
        <f t="shared" si="5"/>
        <v>0</v>
      </c>
      <c r="J30" s="83">
        <f t="shared" si="5"/>
        <v>0</v>
      </c>
      <c r="K30" s="83">
        <f t="shared" si="5"/>
        <v>0</v>
      </c>
      <c r="L30" s="83">
        <f t="shared" si="5"/>
        <v>0</v>
      </c>
      <c r="M30" s="83">
        <f t="shared" si="5"/>
        <v>0</v>
      </c>
      <c r="N30" s="83">
        <f t="shared" si="5"/>
        <v>0</v>
      </c>
      <c r="O30" s="83">
        <f t="shared" si="5"/>
        <v>0</v>
      </c>
      <c r="P30" s="83">
        <f t="shared" si="5"/>
        <v>0</v>
      </c>
      <c r="Q30" s="83">
        <f t="shared" si="5"/>
        <v>0</v>
      </c>
      <c r="R30" s="83">
        <f t="shared" si="5"/>
        <v>0</v>
      </c>
      <c r="S30" s="83">
        <f t="shared" si="5"/>
        <v>0</v>
      </c>
      <c r="T30" s="83">
        <f t="shared" si="5"/>
        <v>0</v>
      </c>
      <c r="U30" s="83">
        <f t="shared" si="5"/>
        <v>0</v>
      </c>
      <c r="V30" s="83">
        <f t="shared" si="5"/>
        <v>0</v>
      </c>
      <c r="W30" s="83">
        <f t="shared" si="5"/>
        <v>0</v>
      </c>
      <c r="X30" s="83">
        <f t="shared" si="5"/>
        <v>0</v>
      </c>
      <c r="Y30" s="83">
        <f t="shared" si="5"/>
        <v>0</v>
      </c>
      <c r="Z30" s="83">
        <f t="shared" si="5"/>
        <v>0</v>
      </c>
      <c r="AA30" s="83">
        <f t="shared" si="5"/>
        <v>0</v>
      </c>
      <c r="AB30" s="83">
        <f t="shared" si="5"/>
        <v>0</v>
      </c>
      <c r="AC30" s="83">
        <f t="shared" si="5"/>
        <v>0</v>
      </c>
      <c r="AD30" s="83">
        <f t="shared" si="5"/>
        <v>0</v>
      </c>
      <c r="AE30" s="83">
        <f t="shared" si="5"/>
        <v>0</v>
      </c>
      <c r="AF30" s="83">
        <f t="shared" si="5"/>
        <v>0</v>
      </c>
      <c r="AG30" s="83">
        <f t="shared" si="5"/>
        <v>0</v>
      </c>
      <c r="AH30" s="83">
        <f t="shared" si="5"/>
        <v>0</v>
      </c>
      <c r="AI30" s="71"/>
      <c r="AJ30" s="71"/>
      <c r="AK30" s="71"/>
      <c r="AL30" s="71"/>
      <c r="AM30" s="71"/>
    </row>
    <row r="31" spans="1:39" s="2" customFormat="1" ht="13.5" hidden="1" customHeight="1" thickBot="1" x14ac:dyDescent="0.25">
      <c r="A31" s="84"/>
      <c r="B31" s="85"/>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71"/>
      <c r="AJ31" s="72"/>
      <c r="AK31" s="72"/>
      <c r="AL31" s="72"/>
      <c r="AM31" s="72"/>
    </row>
    <row r="32" spans="1:39" s="2" customFormat="1" ht="13.5" customHeight="1" x14ac:dyDescent="0.2">
      <c r="A32" s="138" t="s">
        <v>50</v>
      </c>
      <c r="B32" s="139"/>
      <c r="C32" s="140">
        <f t="shared" ref="C32:C37" si="6">SUM(D32:AH32)</f>
        <v>0</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71"/>
      <c r="AJ32" s="72"/>
      <c r="AK32" s="72"/>
      <c r="AL32" s="72"/>
      <c r="AM32" s="72"/>
    </row>
    <row r="33" spans="1:39" s="2" customFormat="1" ht="13.5" customHeight="1" thickBot="1" x14ac:dyDescent="0.25">
      <c r="A33" s="141" t="s">
        <v>51</v>
      </c>
      <c r="B33" s="142"/>
      <c r="C33" s="143">
        <f t="shared" si="6"/>
        <v>0</v>
      </c>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71"/>
      <c r="AJ33" s="72"/>
      <c r="AK33" s="72"/>
      <c r="AL33" s="72"/>
      <c r="AM33" s="72"/>
    </row>
    <row r="34" spans="1:39" s="2" customFormat="1" ht="13.5" customHeight="1" thickBot="1" x14ac:dyDescent="0.25">
      <c r="A34" s="80" t="s">
        <v>52</v>
      </c>
      <c r="B34" s="81"/>
      <c r="C34" s="82">
        <f t="shared" si="6"/>
        <v>0</v>
      </c>
      <c r="D34" s="83">
        <f t="shared" ref="D34:AH34" si="7">SUM(D35:D36)</f>
        <v>0</v>
      </c>
      <c r="E34" s="83">
        <f t="shared" si="7"/>
        <v>0</v>
      </c>
      <c r="F34" s="83">
        <f t="shared" si="7"/>
        <v>0</v>
      </c>
      <c r="G34" s="83">
        <f t="shared" si="7"/>
        <v>0</v>
      </c>
      <c r="H34" s="83">
        <f t="shared" si="7"/>
        <v>0</v>
      </c>
      <c r="I34" s="83">
        <f t="shared" si="7"/>
        <v>0</v>
      </c>
      <c r="J34" s="83">
        <f t="shared" si="7"/>
        <v>0</v>
      </c>
      <c r="K34" s="83">
        <f t="shared" si="7"/>
        <v>0</v>
      </c>
      <c r="L34" s="83">
        <f t="shared" si="7"/>
        <v>0</v>
      </c>
      <c r="M34" s="83">
        <f t="shared" si="7"/>
        <v>0</v>
      </c>
      <c r="N34" s="83">
        <f t="shared" si="7"/>
        <v>0</v>
      </c>
      <c r="O34" s="83">
        <f t="shared" si="7"/>
        <v>0</v>
      </c>
      <c r="P34" s="83">
        <f t="shared" si="7"/>
        <v>0</v>
      </c>
      <c r="Q34" s="83">
        <f t="shared" si="7"/>
        <v>0</v>
      </c>
      <c r="R34" s="83">
        <f t="shared" si="7"/>
        <v>0</v>
      </c>
      <c r="S34" s="83">
        <f t="shared" si="7"/>
        <v>0</v>
      </c>
      <c r="T34" s="83">
        <f t="shared" si="7"/>
        <v>0</v>
      </c>
      <c r="U34" s="83">
        <f t="shared" si="7"/>
        <v>0</v>
      </c>
      <c r="V34" s="83">
        <f t="shared" si="7"/>
        <v>0</v>
      </c>
      <c r="W34" s="83">
        <f t="shared" si="7"/>
        <v>0</v>
      </c>
      <c r="X34" s="83">
        <f t="shared" si="7"/>
        <v>0</v>
      </c>
      <c r="Y34" s="83">
        <f t="shared" si="7"/>
        <v>0</v>
      </c>
      <c r="Z34" s="83">
        <f t="shared" si="7"/>
        <v>0</v>
      </c>
      <c r="AA34" s="83">
        <f t="shared" si="7"/>
        <v>0</v>
      </c>
      <c r="AB34" s="83">
        <f t="shared" si="7"/>
        <v>0</v>
      </c>
      <c r="AC34" s="83">
        <f t="shared" si="7"/>
        <v>0</v>
      </c>
      <c r="AD34" s="83">
        <f t="shared" si="7"/>
        <v>0</v>
      </c>
      <c r="AE34" s="83">
        <f t="shared" si="7"/>
        <v>0</v>
      </c>
      <c r="AF34" s="83">
        <f t="shared" si="7"/>
        <v>0</v>
      </c>
      <c r="AG34" s="83">
        <f t="shared" si="7"/>
        <v>0</v>
      </c>
      <c r="AH34" s="83">
        <f t="shared" si="7"/>
        <v>0</v>
      </c>
      <c r="AI34" s="71"/>
      <c r="AJ34" s="72"/>
      <c r="AK34" s="72"/>
      <c r="AL34" s="72"/>
      <c r="AM34" s="72"/>
    </row>
    <row r="35" spans="1:39" s="2" customFormat="1" ht="13.5" customHeight="1" x14ac:dyDescent="0.2">
      <c r="A35" s="76" t="s">
        <v>53</v>
      </c>
      <c r="B35" s="77"/>
      <c r="C35" s="78">
        <f t="shared" si="6"/>
        <v>0</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1"/>
      <c r="AJ35" s="72"/>
      <c r="AK35" s="72"/>
      <c r="AL35" s="72"/>
      <c r="AM35" s="72"/>
    </row>
    <row r="36" spans="1:39" s="2" customFormat="1" ht="13.5" customHeight="1" thickBot="1" x14ac:dyDescent="0.25">
      <c r="A36" s="58" t="s">
        <v>54</v>
      </c>
      <c r="B36" s="73"/>
      <c r="C36" s="74">
        <f t="shared" si="6"/>
        <v>0</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1"/>
      <c r="AJ36" s="72"/>
      <c r="AK36" s="72"/>
      <c r="AL36" s="72"/>
      <c r="AM36" s="72"/>
    </row>
    <row r="37" spans="1:39" s="2" customFormat="1" ht="13.5" customHeight="1" thickBot="1" x14ac:dyDescent="0.25">
      <c r="A37" s="178" t="s">
        <v>118</v>
      </c>
      <c r="B37" s="73"/>
      <c r="C37" s="74">
        <f t="shared" si="6"/>
        <v>0</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1"/>
      <c r="AJ37" s="72"/>
      <c r="AK37" s="72"/>
      <c r="AL37" s="72"/>
      <c r="AM37" s="72"/>
    </row>
    <row r="38" spans="1:39" x14ac:dyDescent="0.2">
      <c r="A38" s="30"/>
      <c r="B38" s="30"/>
      <c r="C38" s="31"/>
      <c r="D38" s="13"/>
    </row>
    <row r="39" spans="1:39" ht="20.25" customHeight="1" x14ac:dyDescent="0.25">
      <c r="A39" s="189" t="s">
        <v>106</v>
      </c>
      <c r="B39" s="189"/>
      <c r="C39" s="189"/>
      <c r="D39" s="189"/>
      <c r="E39" s="189"/>
      <c r="F39" s="189"/>
      <c r="G39" s="189"/>
      <c r="H39" s="189"/>
      <c r="I39" s="189"/>
      <c r="J39" s="189"/>
      <c r="K39" s="189"/>
      <c r="L39" s="189"/>
      <c r="M39" s="189"/>
      <c r="N39" s="189"/>
      <c r="O39" s="189"/>
      <c r="P39" s="189"/>
      <c r="Q39" s="189"/>
      <c r="R39" s="189"/>
      <c r="S39" s="70"/>
      <c r="T39" s="70"/>
      <c r="U39" s="70"/>
      <c r="V39" s="70"/>
      <c r="W39" s="70"/>
      <c r="X39" s="70"/>
      <c r="Y39" s="70"/>
      <c r="Z39" s="70"/>
      <c r="AA39" s="70"/>
      <c r="AB39" s="70"/>
      <c r="AC39" s="70"/>
      <c r="AD39" s="70"/>
      <c r="AE39" s="70"/>
      <c r="AF39" s="70"/>
      <c r="AG39" s="70"/>
      <c r="AH39" s="70"/>
      <c r="AI39" s="1" t="s">
        <v>31</v>
      </c>
    </row>
    <row r="40" spans="1:39" ht="13.5" hidden="1" customHeight="1" outlineLevel="1" thickBot="1" x14ac:dyDescent="0.25">
      <c r="A40" s="17" t="s">
        <v>102</v>
      </c>
      <c r="B40" s="59"/>
      <c r="C40" s="46" t="s">
        <v>15</v>
      </c>
      <c r="D40" s="150" t="str">
        <f t="shared" ref="D40:AH40" si="8">D17</f>
        <v>Partner A</v>
      </c>
      <c r="E40" s="150" t="str">
        <f t="shared" si="8"/>
        <v>Partner B</v>
      </c>
      <c r="F40" s="150" t="str">
        <f t="shared" si="8"/>
        <v>Partner C</v>
      </c>
      <c r="G40" s="150" t="str">
        <f t="shared" si="8"/>
        <v>Partner D</v>
      </c>
      <c r="H40" s="150" t="str">
        <f t="shared" si="8"/>
        <v>Partner E</v>
      </c>
      <c r="I40" s="150" t="str">
        <f t="shared" si="8"/>
        <v>Partner F</v>
      </c>
      <c r="J40" s="150" t="str">
        <f t="shared" si="8"/>
        <v>Partner G</v>
      </c>
      <c r="K40" s="150" t="str">
        <f t="shared" si="8"/>
        <v>Partner H</v>
      </c>
      <c r="L40" s="150" t="str">
        <f t="shared" si="8"/>
        <v>Partner I</v>
      </c>
      <c r="M40" s="150" t="str">
        <f t="shared" si="8"/>
        <v>Partner J</v>
      </c>
      <c r="N40" s="150" t="str">
        <f t="shared" si="8"/>
        <v>Partner K</v>
      </c>
      <c r="O40" s="150" t="str">
        <f t="shared" si="8"/>
        <v>Partner L</v>
      </c>
      <c r="P40" s="150" t="str">
        <f t="shared" si="8"/>
        <v>Partner M</v>
      </c>
      <c r="Q40" s="150" t="str">
        <f t="shared" si="8"/>
        <v>Partner N</v>
      </c>
      <c r="R40" s="150" t="str">
        <f t="shared" si="8"/>
        <v>Partner O</v>
      </c>
      <c r="S40" s="150" t="str">
        <f t="shared" si="8"/>
        <v>Partner P</v>
      </c>
      <c r="T40" s="150" t="str">
        <f t="shared" si="8"/>
        <v>Partner Q</v>
      </c>
      <c r="U40" s="150" t="str">
        <f t="shared" si="8"/>
        <v>Partner R</v>
      </c>
      <c r="V40" s="150" t="str">
        <f t="shared" si="8"/>
        <v>Partner S</v>
      </c>
      <c r="W40" s="150" t="str">
        <f t="shared" si="8"/>
        <v>Partner T</v>
      </c>
      <c r="X40" s="150" t="str">
        <f t="shared" si="8"/>
        <v>Partner U</v>
      </c>
      <c r="Y40" s="150" t="str">
        <f t="shared" si="8"/>
        <v>Partner V</v>
      </c>
      <c r="Z40" s="150" t="str">
        <f t="shared" si="8"/>
        <v>Partner W</v>
      </c>
      <c r="AA40" s="150" t="str">
        <f t="shared" si="8"/>
        <v>Partner X</v>
      </c>
      <c r="AB40" s="150" t="str">
        <f t="shared" si="8"/>
        <v>Partner Y</v>
      </c>
      <c r="AC40" s="150" t="str">
        <f t="shared" si="8"/>
        <v>Partner Z</v>
      </c>
      <c r="AD40" s="150" t="str">
        <f t="shared" si="8"/>
        <v>Partner AA</v>
      </c>
      <c r="AE40" s="150" t="str">
        <f t="shared" si="8"/>
        <v>Partner AB</v>
      </c>
      <c r="AF40" s="150" t="str">
        <f t="shared" si="8"/>
        <v>Partner AC</v>
      </c>
      <c r="AG40" s="150" t="str">
        <f t="shared" si="8"/>
        <v>Partner AD</v>
      </c>
      <c r="AH40" s="150" t="str">
        <f t="shared" si="8"/>
        <v>Partner AE</v>
      </c>
      <c r="AI40" s="200" t="s">
        <v>30</v>
      </c>
      <c r="AJ40" s="200"/>
      <c r="AK40" s="200"/>
      <c r="AL40" s="200"/>
      <c r="AM40" s="200"/>
    </row>
    <row r="41" spans="1:39" s="32" customFormat="1" ht="4.5" hidden="1" customHeight="1" outlineLevel="1" thickBot="1" x14ac:dyDescent="0.25">
      <c r="A41" s="30"/>
      <c r="B41" s="30"/>
      <c r="C41" s="30"/>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200"/>
      <c r="AJ41" s="200"/>
      <c r="AK41" s="200"/>
      <c r="AL41" s="200"/>
      <c r="AM41" s="200"/>
    </row>
    <row r="42" spans="1:39" ht="13.5" hidden="1" outlineLevel="1" thickBot="1" x14ac:dyDescent="0.25">
      <c r="A42" s="17" t="s">
        <v>22</v>
      </c>
      <c r="B42" s="60"/>
      <c r="C42" s="17"/>
      <c r="D42" s="180" t="str">
        <f>IF(D$19=$C$190," ",D$19)</f>
        <v xml:space="preserve"> </v>
      </c>
      <c r="E42" s="180" t="str">
        <f t="shared" ref="E42:AH42" si="9">IF(E19=$C$190," ",E19)</f>
        <v xml:space="preserve"> </v>
      </c>
      <c r="F42" s="180" t="str">
        <f t="shared" si="9"/>
        <v xml:space="preserve"> </v>
      </c>
      <c r="G42" s="180" t="str">
        <f t="shared" si="9"/>
        <v xml:space="preserve"> </v>
      </c>
      <c r="H42" s="180" t="str">
        <f t="shared" si="9"/>
        <v xml:space="preserve"> </v>
      </c>
      <c r="I42" s="180" t="str">
        <f t="shared" si="9"/>
        <v xml:space="preserve"> </v>
      </c>
      <c r="J42" s="180" t="str">
        <f t="shared" si="9"/>
        <v xml:space="preserve"> </v>
      </c>
      <c r="K42" s="180" t="str">
        <f t="shared" si="9"/>
        <v xml:space="preserve"> </v>
      </c>
      <c r="L42" s="180" t="str">
        <f t="shared" si="9"/>
        <v xml:space="preserve"> </v>
      </c>
      <c r="M42" s="180" t="str">
        <f t="shared" si="9"/>
        <v xml:space="preserve"> </v>
      </c>
      <c r="N42" s="180" t="str">
        <f t="shared" si="9"/>
        <v xml:space="preserve"> </v>
      </c>
      <c r="O42" s="180" t="str">
        <f t="shared" si="9"/>
        <v xml:space="preserve"> </v>
      </c>
      <c r="P42" s="180" t="str">
        <f t="shared" si="9"/>
        <v xml:space="preserve"> </v>
      </c>
      <c r="Q42" s="180" t="str">
        <f t="shared" si="9"/>
        <v xml:space="preserve"> </v>
      </c>
      <c r="R42" s="180" t="str">
        <f t="shared" si="9"/>
        <v xml:space="preserve"> </v>
      </c>
      <c r="S42" s="180" t="str">
        <f t="shared" si="9"/>
        <v xml:space="preserve"> </v>
      </c>
      <c r="T42" s="180" t="str">
        <f t="shared" si="9"/>
        <v xml:space="preserve"> </v>
      </c>
      <c r="U42" s="180" t="str">
        <f t="shared" si="9"/>
        <v xml:space="preserve"> </v>
      </c>
      <c r="V42" s="180" t="str">
        <f t="shared" si="9"/>
        <v xml:space="preserve"> </v>
      </c>
      <c r="W42" s="180" t="str">
        <f t="shared" si="9"/>
        <v xml:space="preserve"> </v>
      </c>
      <c r="X42" s="180" t="str">
        <f t="shared" si="9"/>
        <v xml:space="preserve"> </v>
      </c>
      <c r="Y42" s="180" t="str">
        <f t="shared" si="9"/>
        <v xml:space="preserve"> </v>
      </c>
      <c r="Z42" s="180" t="str">
        <f t="shared" si="9"/>
        <v xml:space="preserve"> </v>
      </c>
      <c r="AA42" s="180" t="str">
        <f t="shared" si="9"/>
        <v xml:space="preserve"> </v>
      </c>
      <c r="AB42" s="180" t="str">
        <f t="shared" si="9"/>
        <v xml:space="preserve"> </v>
      </c>
      <c r="AC42" s="180" t="str">
        <f t="shared" si="9"/>
        <v xml:space="preserve"> </v>
      </c>
      <c r="AD42" s="180" t="str">
        <f t="shared" si="9"/>
        <v xml:space="preserve"> </v>
      </c>
      <c r="AE42" s="180" t="str">
        <f t="shared" si="9"/>
        <v xml:space="preserve"> </v>
      </c>
      <c r="AF42" s="180" t="str">
        <f t="shared" si="9"/>
        <v xml:space="preserve"> </v>
      </c>
      <c r="AG42" s="180" t="str">
        <f t="shared" si="9"/>
        <v xml:space="preserve"> </v>
      </c>
      <c r="AH42" s="180" t="str">
        <f t="shared" si="9"/>
        <v xml:space="preserve"> </v>
      </c>
      <c r="AI42" s="200"/>
      <c r="AJ42" s="200"/>
      <c r="AK42" s="200"/>
      <c r="AL42" s="200"/>
      <c r="AM42" s="200"/>
    </row>
    <row r="43" spans="1:39" ht="13.5" hidden="1" outlineLevel="1" thickBot="1" x14ac:dyDescent="0.25">
      <c r="A43" s="17" t="s">
        <v>114</v>
      </c>
      <c r="B43" s="60"/>
      <c r="C43" s="17"/>
      <c r="D43" s="180" t="str">
        <f>IF(D$20=$C$190," ",D$20)</f>
        <v xml:space="preserve"> </v>
      </c>
      <c r="E43" s="180" t="str">
        <f t="shared" ref="E43:AH43" si="10">IF(E$20=$C$190," ",E$20)</f>
        <v xml:space="preserve"> </v>
      </c>
      <c r="F43" s="180" t="str">
        <f t="shared" si="10"/>
        <v xml:space="preserve"> </v>
      </c>
      <c r="G43" s="180" t="str">
        <f t="shared" si="10"/>
        <v xml:space="preserve"> </v>
      </c>
      <c r="H43" s="180" t="str">
        <f t="shared" si="10"/>
        <v xml:space="preserve"> </v>
      </c>
      <c r="I43" s="180" t="str">
        <f t="shared" si="10"/>
        <v xml:space="preserve"> </v>
      </c>
      <c r="J43" s="180" t="str">
        <f t="shared" si="10"/>
        <v xml:space="preserve"> </v>
      </c>
      <c r="K43" s="180" t="str">
        <f t="shared" si="10"/>
        <v xml:space="preserve"> </v>
      </c>
      <c r="L43" s="180" t="str">
        <f t="shared" si="10"/>
        <v xml:space="preserve"> </v>
      </c>
      <c r="M43" s="180" t="str">
        <f t="shared" si="10"/>
        <v xml:space="preserve"> </v>
      </c>
      <c r="N43" s="180" t="str">
        <f t="shared" si="10"/>
        <v xml:space="preserve"> </v>
      </c>
      <c r="O43" s="180" t="str">
        <f t="shared" si="10"/>
        <v xml:space="preserve"> </v>
      </c>
      <c r="P43" s="180" t="str">
        <f t="shared" si="10"/>
        <v xml:space="preserve"> </v>
      </c>
      <c r="Q43" s="180" t="str">
        <f t="shared" si="10"/>
        <v xml:space="preserve"> </v>
      </c>
      <c r="R43" s="180" t="str">
        <f t="shared" si="10"/>
        <v xml:space="preserve"> </v>
      </c>
      <c r="S43" s="180" t="str">
        <f t="shared" si="10"/>
        <v xml:space="preserve"> </v>
      </c>
      <c r="T43" s="180" t="str">
        <f t="shared" si="10"/>
        <v xml:space="preserve"> </v>
      </c>
      <c r="U43" s="180" t="str">
        <f t="shared" si="10"/>
        <v xml:space="preserve"> </v>
      </c>
      <c r="V43" s="180" t="str">
        <f t="shared" si="10"/>
        <v xml:space="preserve"> </v>
      </c>
      <c r="W43" s="180" t="str">
        <f t="shared" si="10"/>
        <v xml:space="preserve"> </v>
      </c>
      <c r="X43" s="180" t="str">
        <f t="shared" si="10"/>
        <v xml:space="preserve"> </v>
      </c>
      <c r="Y43" s="180" t="str">
        <f t="shared" si="10"/>
        <v xml:space="preserve"> </v>
      </c>
      <c r="Z43" s="180" t="str">
        <f t="shared" si="10"/>
        <v xml:space="preserve"> </v>
      </c>
      <c r="AA43" s="180" t="str">
        <f t="shared" si="10"/>
        <v xml:space="preserve"> </v>
      </c>
      <c r="AB43" s="180" t="str">
        <f t="shared" si="10"/>
        <v xml:space="preserve"> </v>
      </c>
      <c r="AC43" s="180" t="str">
        <f t="shared" si="10"/>
        <v xml:space="preserve"> </v>
      </c>
      <c r="AD43" s="180" t="str">
        <f t="shared" si="10"/>
        <v xml:space="preserve"> </v>
      </c>
      <c r="AE43" s="180" t="str">
        <f t="shared" si="10"/>
        <v xml:space="preserve"> </v>
      </c>
      <c r="AF43" s="180" t="str">
        <f t="shared" si="10"/>
        <v xml:space="preserve"> </v>
      </c>
      <c r="AG43" s="180" t="str">
        <f t="shared" si="10"/>
        <v xml:space="preserve"> </v>
      </c>
      <c r="AH43" s="180" t="str">
        <f t="shared" si="10"/>
        <v xml:space="preserve"> </v>
      </c>
      <c r="AI43" s="200"/>
      <c r="AJ43" s="200"/>
      <c r="AK43" s="200"/>
      <c r="AL43" s="200"/>
      <c r="AM43" s="200"/>
    </row>
    <row r="44" spans="1:39" hidden="1" outlineLevel="1" x14ac:dyDescent="0.2">
      <c r="A44" s="97" t="s">
        <v>23</v>
      </c>
      <c r="B44" s="98"/>
      <c r="C44" s="99">
        <f t="shared" ref="C44:C51" si="11">SUM(D44:DH44)</f>
        <v>0</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200"/>
      <c r="AJ44" s="200"/>
      <c r="AK44" s="200"/>
      <c r="AL44" s="200"/>
      <c r="AM44" s="200"/>
    </row>
    <row r="45" spans="1:39" hidden="1" outlineLevel="1" x14ac:dyDescent="0.2">
      <c r="A45" s="57" t="s">
        <v>29</v>
      </c>
      <c r="B45" s="61"/>
      <c r="C45" s="52">
        <f t="shared" si="11"/>
        <v>0</v>
      </c>
      <c r="D45" s="19">
        <f t="shared" ref="D45:AH45" si="12">SUM(D46:D49)</f>
        <v>0</v>
      </c>
      <c r="E45" s="19">
        <f t="shared" si="12"/>
        <v>0</v>
      </c>
      <c r="F45" s="19">
        <f t="shared" si="12"/>
        <v>0</v>
      </c>
      <c r="G45" s="19">
        <f t="shared" si="12"/>
        <v>0</v>
      </c>
      <c r="H45" s="19">
        <f t="shared" si="12"/>
        <v>0</v>
      </c>
      <c r="I45" s="19">
        <f t="shared" si="12"/>
        <v>0</v>
      </c>
      <c r="J45" s="19">
        <f t="shared" si="12"/>
        <v>0</v>
      </c>
      <c r="K45" s="19">
        <f t="shared" si="12"/>
        <v>0</v>
      </c>
      <c r="L45" s="19">
        <f t="shared" si="12"/>
        <v>0</v>
      </c>
      <c r="M45" s="19">
        <f t="shared" si="12"/>
        <v>0</v>
      </c>
      <c r="N45" s="19">
        <f t="shared" si="12"/>
        <v>0</v>
      </c>
      <c r="O45" s="19">
        <f t="shared" si="12"/>
        <v>0</v>
      </c>
      <c r="P45" s="19">
        <f t="shared" si="12"/>
        <v>0</v>
      </c>
      <c r="Q45" s="19">
        <f t="shared" si="12"/>
        <v>0</v>
      </c>
      <c r="R45" s="19">
        <f t="shared" si="12"/>
        <v>0</v>
      </c>
      <c r="S45" s="19">
        <f t="shared" si="12"/>
        <v>0</v>
      </c>
      <c r="T45" s="19">
        <f t="shared" si="12"/>
        <v>0</v>
      </c>
      <c r="U45" s="19">
        <f t="shared" si="12"/>
        <v>0</v>
      </c>
      <c r="V45" s="19">
        <f t="shared" si="12"/>
        <v>0</v>
      </c>
      <c r="W45" s="19">
        <f t="shared" si="12"/>
        <v>0</v>
      </c>
      <c r="X45" s="19">
        <f t="shared" si="12"/>
        <v>0</v>
      </c>
      <c r="Y45" s="19">
        <f t="shared" si="12"/>
        <v>0</v>
      </c>
      <c r="Z45" s="19">
        <f t="shared" si="12"/>
        <v>0</v>
      </c>
      <c r="AA45" s="19">
        <f t="shared" si="12"/>
        <v>0</v>
      </c>
      <c r="AB45" s="19">
        <f t="shared" si="12"/>
        <v>0</v>
      </c>
      <c r="AC45" s="19">
        <f t="shared" si="12"/>
        <v>0</v>
      </c>
      <c r="AD45" s="19">
        <f t="shared" si="12"/>
        <v>0</v>
      </c>
      <c r="AE45" s="19">
        <f t="shared" si="12"/>
        <v>0</v>
      </c>
      <c r="AF45" s="19">
        <f t="shared" si="12"/>
        <v>0</v>
      </c>
      <c r="AG45" s="19">
        <f t="shared" si="12"/>
        <v>0</v>
      </c>
      <c r="AH45" s="19">
        <f t="shared" si="12"/>
        <v>0</v>
      </c>
      <c r="AI45" s="200"/>
      <c r="AJ45" s="200"/>
      <c r="AK45" s="200"/>
      <c r="AL45" s="200"/>
      <c r="AM45" s="200"/>
    </row>
    <row r="46" spans="1:39" hidden="1" outlineLevel="1" x14ac:dyDescent="0.2">
      <c r="A46" s="55" t="s">
        <v>24</v>
      </c>
      <c r="B46" s="62"/>
      <c r="C46" s="48">
        <f t="shared" si="11"/>
        <v>0</v>
      </c>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row>
    <row r="47" spans="1:39" hidden="1" outlineLevel="1" x14ac:dyDescent="0.2">
      <c r="A47" s="55" t="s">
        <v>25</v>
      </c>
      <c r="B47" s="63"/>
      <c r="C47" s="50">
        <f t="shared" si="11"/>
        <v>0</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row>
    <row r="48" spans="1:39" hidden="1" outlineLevel="1" x14ac:dyDescent="0.2">
      <c r="A48" s="55" t="s">
        <v>26</v>
      </c>
      <c r="B48" s="63"/>
      <c r="C48" s="50">
        <f t="shared" si="11"/>
        <v>0</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39" ht="13.5" hidden="1" outlineLevel="1" thickBot="1" x14ac:dyDescent="0.25">
      <c r="A49" s="58" t="s">
        <v>27</v>
      </c>
      <c r="B49" s="64"/>
      <c r="C49" s="49">
        <f t="shared" si="11"/>
        <v>0</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row>
    <row r="50" spans="1:39" ht="13.5" hidden="1" outlineLevel="1" thickBot="1" x14ac:dyDescent="0.25">
      <c r="A50" s="4" t="s">
        <v>16</v>
      </c>
      <c r="B50" s="65"/>
      <c r="C50" s="47">
        <f t="shared" si="11"/>
        <v>0</v>
      </c>
      <c r="D50" s="11">
        <f t="shared" ref="D50:AH50" si="13">D44+D45</f>
        <v>0</v>
      </c>
      <c r="E50" s="11">
        <f t="shared" si="13"/>
        <v>0</v>
      </c>
      <c r="F50" s="11">
        <f t="shared" si="13"/>
        <v>0</v>
      </c>
      <c r="G50" s="11">
        <f t="shared" si="13"/>
        <v>0</v>
      </c>
      <c r="H50" s="11">
        <f t="shared" si="13"/>
        <v>0</v>
      </c>
      <c r="I50" s="11">
        <f t="shared" si="13"/>
        <v>0</v>
      </c>
      <c r="J50" s="11">
        <f t="shared" si="13"/>
        <v>0</v>
      </c>
      <c r="K50" s="11">
        <f t="shared" si="13"/>
        <v>0</v>
      </c>
      <c r="L50" s="11">
        <f t="shared" si="13"/>
        <v>0</v>
      </c>
      <c r="M50" s="11">
        <f t="shared" si="13"/>
        <v>0</v>
      </c>
      <c r="N50" s="11">
        <f t="shared" si="13"/>
        <v>0</v>
      </c>
      <c r="O50" s="11">
        <f t="shared" si="13"/>
        <v>0</v>
      </c>
      <c r="P50" s="11">
        <f t="shared" si="13"/>
        <v>0</v>
      </c>
      <c r="Q50" s="11">
        <f t="shared" si="13"/>
        <v>0</v>
      </c>
      <c r="R50" s="11">
        <f t="shared" si="13"/>
        <v>0</v>
      </c>
      <c r="S50" s="11">
        <f t="shared" si="13"/>
        <v>0</v>
      </c>
      <c r="T50" s="11">
        <f t="shared" si="13"/>
        <v>0</v>
      </c>
      <c r="U50" s="11">
        <f t="shared" si="13"/>
        <v>0</v>
      </c>
      <c r="V50" s="11">
        <f t="shared" si="13"/>
        <v>0</v>
      </c>
      <c r="W50" s="11">
        <f t="shared" si="13"/>
        <v>0</v>
      </c>
      <c r="X50" s="11">
        <f t="shared" si="13"/>
        <v>0</v>
      </c>
      <c r="Y50" s="11">
        <f t="shared" si="13"/>
        <v>0</v>
      </c>
      <c r="Z50" s="11">
        <f t="shared" si="13"/>
        <v>0</v>
      </c>
      <c r="AA50" s="11">
        <f t="shared" si="13"/>
        <v>0</v>
      </c>
      <c r="AB50" s="11">
        <f t="shared" si="13"/>
        <v>0</v>
      </c>
      <c r="AC50" s="11">
        <f t="shared" si="13"/>
        <v>0</v>
      </c>
      <c r="AD50" s="11">
        <f t="shared" si="13"/>
        <v>0</v>
      </c>
      <c r="AE50" s="11">
        <f t="shared" si="13"/>
        <v>0</v>
      </c>
      <c r="AF50" s="11">
        <f t="shared" si="13"/>
        <v>0</v>
      </c>
      <c r="AG50" s="11">
        <f t="shared" si="13"/>
        <v>0</v>
      </c>
      <c r="AH50" s="11">
        <f t="shared" si="13"/>
        <v>0</v>
      </c>
    </row>
    <row r="51" spans="1:39" s="2" customFormat="1" ht="13.5" hidden="1" customHeight="1" outlineLevel="1" thickBot="1" x14ac:dyDescent="0.25">
      <c r="A51" s="53" t="s">
        <v>48</v>
      </c>
      <c r="B51" s="66"/>
      <c r="C51" s="181">
        <f t="shared" si="11"/>
        <v>0</v>
      </c>
      <c r="D51" s="54" t="str">
        <f>IF(ISERROR(D50/$C$50),"",(D50/$C$50))</f>
        <v/>
      </c>
      <c r="E51" s="54" t="str">
        <f t="shared" ref="E51:AH51" si="14">IF(ISERROR(E50/$C$50),"",(E50/$C$50))</f>
        <v/>
      </c>
      <c r="F51" s="54" t="str">
        <f t="shared" si="14"/>
        <v/>
      </c>
      <c r="G51" s="54" t="str">
        <f t="shared" si="14"/>
        <v/>
      </c>
      <c r="H51" s="54" t="str">
        <f t="shared" si="14"/>
        <v/>
      </c>
      <c r="I51" s="54" t="str">
        <f t="shared" si="14"/>
        <v/>
      </c>
      <c r="J51" s="54" t="str">
        <f t="shared" si="14"/>
        <v/>
      </c>
      <c r="K51" s="54" t="str">
        <f t="shared" si="14"/>
        <v/>
      </c>
      <c r="L51" s="54" t="str">
        <f t="shared" si="14"/>
        <v/>
      </c>
      <c r="M51" s="54" t="str">
        <f t="shared" si="14"/>
        <v/>
      </c>
      <c r="N51" s="54" t="str">
        <f t="shared" si="14"/>
        <v/>
      </c>
      <c r="O51" s="54" t="str">
        <f t="shared" si="14"/>
        <v/>
      </c>
      <c r="P51" s="54" t="str">
        <f t="shared" si="14"/>
        <v/>
      </c>
      <c r="Q51" s="54" t="str">
        <f t="shared" si="14"/>
        <v/>
      </c>
      <c r="R51" s="54" t="str">
        <f t="shared" si="14"/>
        <v/>
      </c>
      <c r="S51" s="54" t="str">
        <f t="shared" si="14"/>
        <v/>
      </c>
      <c r="T51" s="54" t="str">
        <f t="shared" si="14"/>
        <v/>
      </c>
      <c r="U51" s="54" t="str">
        <f t="shared" si="14"/>
        <v/>
      </c>
      <c r="V51" s="54" t="str">
        <f t="shared" si="14"/>
        <v/>
      </c>
      <c r="W51" s="54" t="str">
        <f t="shared" si="14"/>
        <v/>
      </c>
      <c r="X51" s="54" t="str">
        <f t="shared" si="14"/>
        <v/>
      </c>
      <c r="Y51" s="54" t="str">
        <f t="shared" si="14"/>
        <v/>
      </c>
      <c r="Z51" s="54" t="str">
        <f t="shared" si="14"/>
        <v/>
      </c>
      <c r="AA51" s="54" t="str">
        <f t="shared" si="14"/>
        <v/>
      </c>
      <c r="AB51" s="54" t="str">
        <f t="shared" si="14"/>
        <v/>
      </c>
      <c r="AC51" s="54" t="str">
        <f t="shared" si="14"/>
        <v/>
      </c>
      <c r="AD51" s="54" t="str">
        <f t="shared" si="14"/>
        <v/>
      </c>
      <c r="AE51" s="54" t="str">
        <f t="shared" si="14"/>
        <v/>
      </c>
      <c r="AF51" s="54" t="str">
        <f t="shared" si="14"/>
        <v/>
      </c>
      <c r="AG51" s="54" t="str">
        <f t="shared" si="14"/>
        <v/>
      </c>
      <c r="AH51" s="54" t="str">
        <f t="shared" si="14"/>
        <v/>
      </c>
    </row>
    <row r="52" spans="1:39" s="2" customFormat="1" ht="9" hidden="1" customHeight="1" outlineLevel="1" thickBot="1" x14ac:dyDescent="0.25">
      <c r="A52" s="3"/>
      <c r="B52" s="3"/>
      <c r="C52" s="67"/>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192"/>
      <c r="AJ52" s="193"/>
      <c r="AK52" s="193"/>
      <c r="AL52" s="193"/>
      <c r="AM52" s="193"/>
    </row>
    <row r="53" spans="1:39" s="182" customFormat="1" ht="13.5" hidden="1" customHeight="1" outlineLevel="1" thickBot="1" x14ac:dyDescent="0.25">
      <c r="A53" s="84" t="s">
        <v>55</v>
      </c>
      <c r="B53" s="81"/>
      <c r="C53" s="82">
        <f>SUM(D53:AH53)</f>
        <v>0</v>
      </c>
      <c r="D53" s="83">
        <f t="shared" ref="D53:AH53" si="15">SUM(D55:D56)</f>
        <v>0</v>
      </c>
      <c r="E53" s="83">
        <f t="shared" si="15"/>
        <v>0</v>
      </c>
      <c r="F53" s="83">
        <f t="shared" si="15"/>
        <v>0</v>
      </c>
      <c r="G53" s="83">
        <f t="shared" si="15"/>
        <v>0</v>
      </c>
      <c r="H53" s="83">
        <f t="shared" si="15"/>
        <v>0</v>
      </c>
      <c r="I53" s="83">
        <f t="shared" si="15"/>
        <v>0</v>
      </c>
      <c r="J53" s="83">
        <f t="shared" si="15"/>
        <v>0</v>
      </c>
      <c r="K53" s="83">
        <f t="shared" si="15"/>
        <v>0</v>
      </c>
      <c r="L53" s="83">
        <f t="shared" si="15"/>
        <v>0</v>
      </c>
      <c r="M53" s="83">
        <f t="shared" si="15"/>
        <v>0</v>
      </c>
      <c r="N53" s="83">
        <f t="shared" si="15"/>
        <v>0</v>
      </c>
      <c r="O53" s="83">
        <f t="shared" si="15"/>
        <v>0</v>
      </c>
      <c r="P53" s="83">
        <f t="shared" si="15"/>
        <v>0</v>
      </c>
      <c r="Q53" s="83">
        <f t="shared" si="15"/>
        <v>0</v>
      </c>
      <c r="R53" s="83">
        <f t="shared" si="15"/>
        <v>0</v>
      </c>
      <c r="S53" s="83">
        <f t="shared" si="15"/>
        <v>0</v>
      </c>
      <c r="T53" s="83">
        <f t="shared" si="15"/>
        <v>0</v>
      </c>
      <c r="U53" s="83">
        <f t="shared" si="15"/>
        <v>0</v>
      </c>
      <c r="V53" s="83">
        <f t="shared" si="15"/>
        <v>0</v>
      </c>
      <c r="W53" s="83">
        <f t="shared" si="15"/>
        <v>0</v>
      </c>
      <c r="X53" s="83">
        <f t="shared" si="15"/>
        <v>0</v>
      </c>
      <c r="Y53" s="83">
        <f t="shared" si="15"/>
        <v>0</v>
      </c>
      <c r="Z53" s="83">
        <f t="shared" si="15"/>
        <v>0</v>
      </c>
      <c r="AA53" s="83">
        <f t="shared" si="15"/>
        <v>0</v>
      </c>
      <c r="AB53" s="83">
        <f t="shared" si="15"/>
        <v>0</v>
      </c>
      <c r="AC53" s="83">
        <f t="shared" si="15"/>
        <v>0</v>
      </c>
      <c r="AD53" s="83">
        <f t="shared" si="15"/>
        <v>0</v>
      </c>
      <c r="AE53" s="83">
        <f t="shared" si="15"/>
        <v>0</v>
      </c>
      <c r="AF53" s="83">
        <f t="shared" si="15"/>
        <v>0</v>
      </c>
      <c r="AG53" s="83">
        <f t="shared" si="15"/>
        <v>0</v>
      </c>
      <c r="AH53" s="83">
        <f t="shared" si="15"/>
        <v>0</v>
      </c>
      <c r="AI53" s="71"/>
      <c r="AJ53" s="71"/>
      <c r="AK53" s="71"/>
      <c r="AL53" s="71"/>
      <c r="AM53" s="71"/>
    </row>
    <row r="54" spans="1:39" s="2" customFormat="1" ht="13.5" hidden="1" customHeight="1" outlineLevel="1" thickBot="1" x14ac:dyDescent="0.25">
      <c r="A54" s="84"/>
      <c r="B54" s="85"/>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71"/>
      <c r="AJ54" s="72"/>
      <c r="AK54" s="72"/>
      <c r="AL54" s="72"/>
      <c r="AM54" s="72"/>
    </row>
    <row r="55" spans="1:39" s="2" customFormat="1" ht="13.5" hidden="1" customHeight="1" outlineLevel="1" x14ac:dyDescent="0.2">
      <c r="A55" s="138" t="s">
        <v>50</v>
      </c>
      <c r="B55" s="139"/>
      <c r="C55" s="140">
        <f t="shared" ref="C55:C60" si="16">SUM(D55:AH55)</f>
        <v>0</v>
      </c>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71"/>
      <c r="AJ55" s="72"/>
      <c r="AK55" s="72"/>
      <c r="AL55" s="72"/>
      <c r="AM55" s="72"/>
    </row>
    <row r="56" spans="1:39" s="2" customFormat="1" ht="13.5" hidden="1" customHeight="1" outlineLevel="1" thickBot="1" x14ac:dyDescent="0.25">
      <c r="A56" s="141" t="s">
        <v>51</v>
      </c>
      <c r="B56" s="142"/>
      <c r="C56" s="143">
        <f t="shared" si="16"/>
        <v>0</v>
      </c>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71"/>
      <c r="AJ56" s="72"/>
      <c r="AK56" s="72"/>
      <c r="AL56" s="72"/>
      <c r="AM56" s="72"/>
    </row>
    <row r="57" spans="1:39" s="2" customFormat="1" ht="13.5" hidden="1" customHeight="1" outlineLevel="1" thickBot="1" x14ac:dyDescent="0.25">
      <c r="A57" s="80" t="s">
        <v>52</v>
      </c>
      <c r="B57" s="81"/>
      <c r="C57" s="82">
        <f t="shared" si="16"/>
        <v>0</v>
      </c>
      <c r="D57" s="83">
        <f t="shared" ref="D57:AH57" si="17">SUM(D58:D59)</f>
        <v>0</v>
      </c>
      <c r="E57" s="83">
        <f t="shared" si="17"/>
        <v>0</v>
      </c>
      <c r="F57" s="83">
        <f t="shared" si="17"/>
        <v>0</v>
      </c>
      <c r="G57" s="83">
        <f t="shared" si="17"/>
        <v>0</v>
      </c>
      <c r="H57" s="83">
        <f t="shared" si="17"/>
        <v>0</v>
      </c>
      <c r="I57" s="83">
        <f t="shared" si="17"/>
        <v>0</v>
      </c>
      <c r="J57" s="83">
        <f t="shared" si="17"/>
        <v>0</v>
      </c>
      <c r="K57" s="83">
        <f t="shared" si="17"/>
        <v>0</v>
      </c>
      <c r="L57" s="83">
        <f t="shared" si="17"/>
        <v>0</v>
      </c>
      <c r="M57" s="83">
        <f t="shared" si="17"/>
        <v>0</v>
      </c>
      <c r="N57" s="83">
        <f t="shared" si="17"/>
        <v>0</v>
      </c>
      <c r="O57" s="83">
        <f t="shared" si="17"/>
        <v>0</v>
      </c>
      <c r="P57" s="83">
        <f t="shared" si="17"/>
        <v>0</v>
      </c>
      <c r="Q57" s="83">
        <f t="shared" si="17"/>
        <v>0</v>
      </c>
      <c r="R57" s="83">
        <f t="shared" si="17"/>
        <v>0</v>
      </c>
      <c r="S57" s="83">
        <f t="shared" si="17"/>
        <v>0</v>
      </c>
      <c r="T57" s="83">
        <f t="shared" si="17"/>
        <v>0</v>
      </c>
      <c r="U57" s="83">
        <f t="shared" si="17"/>
        <v>0</v>
      </c>
      <c r="V57" s="83">
        <f t="shared" si="17"/>
        <v>0</v>
      </c>
      <c r="W57" s="83">
        <f t="shared" si="17"/>
        <v>0</v>
      </c>
      <c r="X57" s="83">
        <f t="shared" si="17"/>
        <v>0</v>
      </c>
      <c r="Y57" s="83">
        <f t="shared" si="17"/>
        <v>0</v>
      </c>
      <c r="Z57" s="83">
        <f t="shared" si="17"/>
        <v>0</v>
      </c>
      <c r="AA57" s="83">
        <f t="shared" si="17"/>
        <v>0</v>
      </c>
      <c r="AB57" s="83">
        <f t="shared" si="17"/>
        <v>0</v>
      </c>
      <c r="AC57" s="83">
        <f t="shared" si="17"/>
        <v>0</v>
      </c>
      <c r="AD57" s="83">
        <f t="shared" si="17"/>
        <v>0</v>
      </c>
      <c r="AE57" s="83">
        <f t="shared" si="17"/>
        <v>0</v>
      </c>
      <c r="AF57" s="83">
        <f t="shared" si="17"/>
        <v>0</v>
      </c>
      <c r="AG57" s="83">
        <f t="shared" si="17"/>
        <v>0</v>
      </c>
      <c r="AH57" s="83">
        <f t="shared" si="17"/>
        <v>0</v>
      </c>
      <c r="AI57" s="71"/>
      <c r="AJ57" s="72"/>
      <c r="AK57" s="72"/>
      <c r="AL57" s="72"/>
      <c r="AM57" s="72"/>
    </row>
    <row r="58" spans="1:39" s="2" customFormat="1" ht="13.5" hidden="1" customHeight="1" outlineLevel="1" x14ac:dyDescent="0.2">
      <c r="A58" s="76" t="s">
        <v>53</v>
      </c>
      <c r="B58" s="77"/>
      <c r="C58" s="78">
        <f t="shared" si="16"/>
        <v>0</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1"/>
      <c r="AJ58" s="72"/>
      <c r="AK58" s="72"/>
      <c r="AL58" s="72"/>
      <c r="AM58" s="72"/>
    </row>
    <row r="59" spans="1:39" s="2" customFormat="1" ht="13.5" hidden="1" customHeight="1" outlineLevel="1" thickBot="1" x14ac:dyDescent="0.25">
      <c r="A59" s="58" t="s">
        <v>54</v>
      </c>
      <c r="B59" s="73"/>
      <c r="C59" s="74">
        <f t="shared" si="16"/>
        <v>0</v>
      </c>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1"/>
      <c r="AJ59" s="72"/>
      <c r="AK59" s="72"/>
      <c r="AL59" s="72"/>
      <c r="AM59" s="72"/>
    </row>
    <row r="60" spans="1:39" s="2" customFormat="1" ht="13.5" hidden="1" customHeight="1" outlineLevel="1" thickBot="1" x14ac:dyDescent="0.25">
      <c r="A60" s="178" t="s">
        <v>118</v>
      </c>
      <c r="B60" s="73"/>
      <c r="C60" s="74">
        <f t="shared" si="16"/>
        <v>0</v>
      </c>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1"/>
      <c r="AJ60" s="72"/>
      <c r="AK60" s="72"/>
      <c r="AL60" s="72"/>
      <c r="AM60" s="72"/>
    </row>
    <row r="61" spans="1:39" collapsed="1" x14ac:dyDescent="0.2">
      <c r="A61" s="34"/>
      <c r="B61" s="34"/>
      <c r="C61" s="35"/>
      <c r="D61" s="13"/>
    </row>
    <row r="62" spans="1:39" ht="20.25" customHeight="1" x14ac:dyDescent="0.25">
      <c r="A62" s="189" t="s">
        <v>107</v>
      </c>
      <c r="B62" s="189"/>
      <c r="C62" s="189"/>
      <c r="D62" s="189"/>
      <c r="E62" s="189"/>
      <c r="F62" s="189"/>
      <c r="G62" s="189"/>
      <c r="H62" s="189"/>
      <c r="I62" s="189"/>
      <c r="J62" s="189"/>
      <c r="K62" s="189"/>
      <c r="L62" s="189"/>
      <c r="M62" s="189"/>
      <c r="N62" s="189"/>
      <c r="O62" s="189"/>
      <c r="P62" s="189"/>
      <c r="Q62" s="189"/>
      <c r="R62" s="189"/>
      <c r="S62" s="70"/>
      <c r="T62" s="70"/>
      <c r="U62" s="70"/>
      <c r="V62" s="70"/>
      <c r="W62" s="70"/>
      <c r="X62" s="70"/>
      <c r="Y62" s="70"/>
      <c r="Z62" s="70"/>
      <c r="AA62" s="70"/>
      <c r="AB62" s="70"/>
      <c r="AC62" s="70"/>
      <c r="AD62" s="70"/>
      <c r="AE62" s="70"/>
      <c r="AF62" s="70"/>
      <c r="AG62" s="70"/>
      <c r="AH62" s="70"/>
      <c r="AI62" s="1" t="s">
        <v>31</v>
      </c>
    </row>
    <row r="63" spans="1:39" ht="13.5" hidden="1" customHeight="1" outlineLevel="1" thickBot="1" x14ac:dyDescent="0.25">
      <c r="A63" s="17" t="s">
        <v>103</v>
      </c>
      <c r="B63" s="59"/>
      <c r="C63" s="46" t="s">
        <v>15</v>
      </c>
      <c r="D63" s="150" t="str">
        <f t="shared" ref="D63:AH63" si="18">D17</f>
        <v>Partner A</v>
      </c>
      <c r="E63" s="150" t="str">
        <f t="shared" si="18"/>
        <v>Partner B</v>
      </c>
      <c r="F63" s="150" t="str">
        <f t="shared" si="18"/>
        <v>Partner C</v>
      </c>
      <c r="G63" s="150" t="str">
        <f t="shared" si="18"/>
        <v>Partner D</v>
      </c>
      <c r="H63" s="150" t="str">
        <f t="shared" si="18"/>
        <v>Partner E</v>
      </c>
      <c r="I63" s="150" t="str">
        <f t="shared" si="18"/>
        <v>Partner F</v>
      </c>
      <c r="J63" s="150" t="str">
        <f t="shared" si="18"/>
        <v>Partner G</v>
      </c>
      <c r="K63" s="150" t="str">
        <f t="shared" si="18"/>
        <v>Partner H</v>
      </c>
      <c r="L63" s="150" t="str">
        <f t="shared" si="18"/>
        <v>Partner I</v>
      </c>
      <c r="M63" s="150" t="str">
        <f t="shared" si="18"/>
        <v>Partner J</v>
      </c>
      <c r="N63" s="150" t="str">
        <f t="shared" si="18"/>
        <v>Partner K</v>
      </c>
      <c r="O63" s="150" t="str">
        <f t="shared" si="18"/>
        <v>Partner L</v>
      </c>
      <c r="P63" s="150" t="str">
        <f t="shared" si="18"/>
        <v>Partner M</v>
      </c>
      <c r="Q63" s="150" t="str">
        <f t="shared" si="18"/>
        <v>Partner N</v>
      </c>
      <c r="R63" s="150" t="str">
        <f t="shared" si="18"/>
        <v>Partner O</v>
      </c>
      <c r="S63" s="150" t="str">
        <f t="shared" si="18"/>
        <v>Partner P</v>
      </c>
      <c r="T63" s="150" t="str">
        <f t="shared" si="18"/>
        <v>Partner Q</v>
      </c>
      <c r="U63" s="150" t="str">
        <f t="shared" si="18"/>
        <v>Partner R</v>
      </c>
      <c r="V63" s="150" t="str">
        <f t="shared" si="18"/>
        <v>Partner S</v>
      </c>
      <c r="W63" s="150" t="str">
        <f t="shared" si="18"/>
        <v>Partner T</v>
      </c>
      <c r="X63" s="150" t="str">
        <f t="shared" si="18"/>
        <v>Partner U</v>
      </c>
      <c r="Y63" s="150" t="str">
        <f t="shared" si="18"/>
        <v>Partner V</v>
      </c>
      <c r="Z63" s="150" t="str">
        <f t="shared" si="18"/>
        <v>Partner W</v>
      </c>
      <c r="AA63" s="150" t="str">
        <f t="shared" si="18"/>
        <v>Partner X</v>
      </c>
      <c r="AB63" s="150" t="str">
        <f t="shared" si="18"/>
        <v>Partner Y</v>
      </c>
      <c r="AC63" s="150" t="str">
        <f t="shared" si="18"/>
        <v>Partner Z</v>
      </c>
      <c r="AD63" s="150" t="str">
        <f t="shared" si="18"/>
        <v>Partner AA</v>
      </c>
      <c r="AE63" s="150" t="str">
        <f t="shared" si="18"/>
        <v>Partner AB</v>
      </c>
      <c r="AF63" s="150" t="str">
        <f t="shared" si="18"/>
        <v>Partner AC</v>
      </c>
      <c r="AG63" s="150" t="str">
        <f t="shared" si="18"/>
        <v>Partner AD</v>
      </c>
      <c r="AH63" s="150" t="str">
        <f t="shared" si="18"/>
        <v>Partner AE</v>
      </c>
      <c r="AI63" s="200" t="s">
        <v>30</v>
      </c>
      <c r="AJ63" s="200"/>
      <c r="AK63" s="200"/>
      <c r="AL63" s="200"/>
      <c r="AM63" s="200"/>
    </row>
    <row r="64" spans="1:39" s="32" customFormat="1" ht="4.5" hidden="1" customHeight="1" outlineLevel="1" thickBot="1" x14ac:dyDescent="0.25">
      <c r="A64" s="30"/>
      <c r="B64" s="30"/>
      <c r="C64" s="30"/>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200"/>
      <c r="AJ64" s="200"/>
      <c r="AK64" s="200"/>
      <c r="AL64" s="200"/>
      <c r="AM64" s="200"/>
    </row>
    <row r="65" spans="1:39" ht="13.5" hidden="1" outlineLevel="1" thickBot="1" x14ac:dyDescent="0.25">
      <c r="A65" s="17" t="s">
        <v>22</v>
      </c>
      <c r="B65" s="60"/>
      <c r="C65" s="17"/>
      <c r="D65" s="180" t="str">
        <f>IF(D$19=$C$190," ",D$19)</f>
        <v xml:space="preserve"> </v>
      </c>
      <c r="E65" s="180" t="str">
        <f t="shared" ref="E65:AH65" si="19">IF(E$19=$C$190," ",E$19)</f>
        <v xml:space="preserve"> </v>
      </c>
      <c r="F65" s="180" t="str">
        <f t="shared" si="19"/>
        <v xml:space="preserve"> </v>
      </c>
      <c r="G65" s="180" t="str">
        <f t="shared" si="19"/>
        <v xml:space="preserve"> </v>
      </c>
      <c r="H65" s="180" t="str">
        <f t="shared" si="19"/>
        <v xml:space="preserve"> </v>
      </c>
      <c r="I65" s="180" t="str">
        <f t="shared" si="19"/>
        <v xml:space="preserve"> </v>
      </c>
      <c r="J65" s="180" t="str">
        <f t="shared" si="19"/>
        <v xml:space="preserve"> </v>
      </c>
      <c r="K65" s="180" t="str">
        <f t="shared" si="19"/>
        <v xml:space="preserve"> </v>
      </c>
      <c r="L65" s="180" t="str">
        <f t="shared" si="19"/>
        <v xml:space="preserve"> </v>
      </c>
      <c r="M65" s="180" t="str">
        <f t="shared" si="19"/>
        <v xml:space="preserve"> </v>
      </c>
      <c r="N65" s="180" t="str">
        <f t="shared" si="19"/>
        <v xml:space="preserve"> </v>
      </c>
      <c r="O65" s="180" t="str">
        <f t="shared" si="19"/>
        <v xml:space="preserve"> </v>
      </c>
      <c r="P65" s="180" t="str">
        <f t="shared" si="19"/>
        <v xml:space="preserve"> </v>
      </c>
      <c r="Q65" s="180" t="str">
        <f t="shared" si="19"/>
        <v xml:space="preserve"> </v>
      </c>
      <c r="R65" s="180" t="str">
        <f t="shared" si="19"/>
        <v xml:space="preserve"> </v>
      </c>
      <c r="S65" s="180" t="str">
        <f t="shared" si="19"/>
        <v xml:space="preserve"> </v>
      </c>
      <c r="T65" s="180" t="str">
        <f t="shared" si="19"/>
        <v xml:space="preserve"> </v>
      </c>
      <c r="U65" s="180" t="str">
        <f t="shared" si="19"/>
        <v xml:space="preserve"> </v>
      </c>
      <c r="V65" s="180" t="str">
        <f t="shared" si="19"/>
        <v xml:space="preserve"> </v>
      </c>
      <c r="W65" s="180" t="str">
        <f t="shared" si="19"/>
        <v xml:space="preserve"> </v>
      </c>
      <c r="X65" s="180" t="str">
        <f t="shared" si="19"/>
        <v xml:space="preserve"> </v>
      </c>
      <c r="Y65" s="180" t="str">
        <f t="shared" si="19"/>
        <v xml:space="preserve"> </v>
      </c>
      <c r="Z65" s="180" t="str">
        <f t="shared" si="19"/>
        <v xml:space="preserve"> </v>
      </c>
      <c r="AA65" s="180" t="str">
        <f t="shared" si="19"/>
        <v xml:space="preserve"> </v>
      </c>
      <c r="AB65" s="180" t="str">
        <f t="shared" si="19"/>
        <v xml:space="preserve"> </v>
      </c>
      <c r="AC65" s="180" t="str">
        <f t="shared" si="19"/>
        <v xml:space="preserve"> </v>
      </c>
      <c r="AD65" s="180" t="str">
        <f t="shared" si="19"/>
        <v xml:space="preserve"> </v>
      </c>
      <c r="AE65" s="180" t="str">
        <f t="shared" si="19"/>
        <v xml:space="preserve"> </v>
      </c>
      <c r="AF65" s="180" t="str">
        <f t="shared" si="19"/>
        <v xml:space="preserve"> </v>
      </c>
      <c r="AG65" s="180" t="str">
        <f t="shared" si="19"/>
        <v xml:space="preserve"> </v>
      </c>
      <c r="AH65" s="180" t="str">
        <f t="shared" si="19"/>
        <v xml:space="preserve"> </v>
      </c>
      <c r="AI65" s="200"/>
      <c r="AJ65" s="200"/>
      <c r="AK65" s="200"/>
      <c r="AL65" s="200"/>
      <c r="AM65" s="200"/>
    </row>
    <row r="66" spans="1:39" ht="13.5" hidden="1" outlineLevel="1" thickBot="1" x14ac:dyDescent="0.25">
      <c r="A66" s="17" t="s">
        <v>114</v>
      </c>
      <c r="B66" s="60"/>
      <c r="C66" s="17"/>
      <c r="D66" s="180" t="str">
        <f>IF(D$20=$C$190," ",D$20)</f>
        <v xml:space="preserve"> </v>
      </c>
      <c r="E66" s="180" t="str">
        <f t="shared" ref="E66:AH66" si="20">IF(E$20=$C$190," ",E$20)</f>
        <v xml:space="preserve"> </v>
      </c>
      <c r="F66" s="180" t="str">
        <f t="shared" si="20"/>
        <v xml:space="preserve"> </v>
      </c>
      <c r="G66" s="180" t="str">
        <f t="shared" si="20"/>
        <v xml:space="preserve"> </v>
      </c>
      <c r="H66" s="180" t="str">
        <f t="shared" si="20"/>
        <v xml:space="preserve"> </v>
      </c>
      <c r="I66" s="180" t="str">
        <f t="shared" si="20"/>
        <v xml:space="preserve"> </v>
      </c>
      <c r="J66" s="180" t="str">
        <f t="shared" si="20"/>
        <v xml:space="preserve"> </v>
      </c>
      <c r="K66" s="180" t="str">
        <f t="shared" si="20"/>
        <v xml:space="preserve"> </v>
      </c>
      <c r="L66" s="180" t="str">
        <f t="shared" si="20"/>
        <v xml:space="preserve"> </v>
      </c>
      <c r="M66" s="180" t="str">
        <f t="shared" si="20"/>
        <v xml:space="preserve"> </v>
      </c>
      <c r="N66" s="180" t="str">
        <f t="shared" si="20"/>
        <v xml:space="preserve"> </v>
      </c>
      <c r="O66" s="180" t="str">
        <f t="shared" si="20"/>
        <v xml:space="preserve"> </v>
      </c>
      <c r="P66" s="180" t="str">
        <f t="shared" si="20"/>
        <v xml:space="preserve"> </v>
      </c>
      <c r="Q66" s="180" t="str">
        <f t="shared" si="20"/>
        <v xml:space="preserve"> </v>
      </c>
      <c r="R66" s="180" t="str">
        <f t="shared" si="20"/>
        <v xml:space="preserve"> </v>
      </c>
      <c r="S66" s="180" t="str">
        <f t="shared" si="20"/>
        <v xml:space="preserve"> </v>
      </c>
      <c r="T66" s="180" t="str">
        <f t="shared" si="20"/>
        <v xml:space="preserve"> </v>
      </c>
      <c r="U66" s="180" t="str">
        <f t="shared" si="20"/>
        <v xml:space="preserve"> </v>
      </c>
      <c r="V66" s="180" t="str">
        <f t="shared" si="20"/>
        <v xml:space="preserve"> </v>
      </c>
      <c r="W66" s="180" t="str">
        <f t="shared" si="20"/>
        <v xml:space="preserve"> </v>
      </c>
      <c r="X66" s="180" t="str">
        <f t="shared" si="20"/>
        <v xml:space="preserve"> </v>
      </c>
      <c r="Y66" s="180" t="str">
        <f t="shared" si="20"/>
        <v xml:space="preserve"> </v>
      </c>
      <c r="Z66" s="180" t="str">
        <f t="shared" si="20"/>
        <v xml:space="preserve"> </v>
      </c>
      <c r="AA66" s="180" t="str">
        <f t="shared" si="20"/>
        <v xml:space="preserve"> </v>
      </c>
      <c r="AB66" s="180" t="str">
        <f t="shared" si="20"/>
        <v xml:space="preserve"> </v>
      </c>
      <c r="AC66" s="180" t="str">
        <f t="shared" si="20"/>
        <v xml:space="preserve"> </v>
      </c>
      <c r="AD66" s="180" t="str">
        <f t="shared" si="20"/>
        <v xml:space="preserve"> </v>
      </c>
      <c r="AE66" s="180" t="str">
        <f t="shared" si="20"/>
        <v xml:space="preserve"> </v>
      </c>
      <c r="AF66" s="180" t="str">
        <f t="shared" si="20"/>
        <v xml:space="preserve"> </v>
      </c>
      <c r="AG66" s="180" t="str">
        <f t="shared" si="20"/>
        <v xml:space="preserve"> </v>
      </c>
      <c r="AH66" s="180" t="str">
        <f t="shared" si="20"/>
        <v xml:space="preserve"> </v>
      </c>
      <c r="AI66" s="200"/>
      <c r="AJ66" s="200"/>
      <c r="AK66" s="200"/>
      <c r="AL66" s="200"/>
      <c r="AM66" s="200"/>
    </row>
    <row r="67" spans="1:39" hidden="1" outlineLevel="1" x14ac:dyDescent="0.2">
      <c r="A67" s="97" t="s">
        <v>23</v>
      </c>
      <c r="B67" s="98"/>
      <c r="C67" s="99">
        <f t="shared" ref="C67:C74" si="21">SUM(D67:DH67)</f>
        <v>0</v>
      </c>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200"/>
      <c r="AJ67" s="200"/>
      <c r="AK67" s="200"/>
      <c r="AL67" s="200"/>
      <c r="AM67" s="200"/>
    </row>
    <row r="68" spans="1:39" hidden="1" outlineLevel="1" x14ac:dyDescent="0.2">
      <c r="A68" s="57" t="s">
        <v>29</v>
      </c>
      <c r="B68" s="61"/>
      <c r="C68" s="52">
        <f t="shared" si="21"/>
        <v>0</v>
      </c>
      <c r="D68" s="19">
        <f t="shared" ref="D68:AH68" si="22">SUM(D69:D72)</f>
        <v>0</v>
      </c>
      <c r="E68" s="19">
        <f t="shared" si="22"/>
        <v>0</v>
      </c>
      <c r="F68" s="19">
        <f t="shared" si="22"/>
        <v>0</v>
      </c>
      <c r="G68" s="19">
        <f t="shared" si="22"/>
        <v>0</v>
      </c>
      <c r="H68" s="19">
        <f t="shared" si="22"/>
        <v>0</v>
      </c>
      <c r="I68" s="19">
        <f t="shared" si="22"/>
        <v>0</v>
      </c>
      <c r="J68" s="19">
        <f t="shared" si="22"/>
        <v>0</v>
      </c>
      <c r="K68" s="19">
        <f t="shared" si="22"/>
        <v>0</v>
      </c>
      <c r="L68" s="19">
        <f t="shared" si="22"/>
        <v>0</v>
      </c>
      <c r="M68" s="19">
        <f t="shared" si="22"/>
        <v>0</v>
      </c>
      <c r="N68" s="19">
        <f t="shared" si="22"/>
        <v>0</v>
      </c>
      <c r="O68" s="19">
        <f t="shared" si="22"/>
        <v>0</v>
      </c>
      <c r="P68" s="19">
        <f t="shared" si="22"/>
        <v>0</v>
      </c>
      <c r="Q68" s="19">
        <f t="shared" si="22"/>
        <v>0</v>
      </c>
      <c r="R68" s="19">
        <f t="shared" si="22"/>
        <v>0</v>
      </c>
      <c r="S68" s="19">
        <f t="shared" si="22"/>
        <v>0</v>
      </c>
      <c r="T68" s="19">
        <f t="shared" si="22"/>
        <v>0</v>
      </c>
      <c r="U68" s="19">
        <f t="shared" si="22"/>
        <v>0</v>
      </c>
      <c r="V68" s="19">
        <f t="shared" si="22"/>
        <v>0</v>
      </c>
      <c r="W68" s="19">
        <f t="shared" si="22"/>
        <v>0</v>
      </c>
      <c r="X68" s="19">
        <f t="shared" si="22"/>
        <v>0</v>
      </c>
      <c r="Y68" s="19">
        <f t="shared" si="22"/>
        <v>0</v>
      </c>
      <c r="Z68" s="19">
        <f t="shared" si="22"/>
        <v>0</v>
      </c>
      <c r="AA68" s="19">
        <f t="shared" si="22"/>
        <v>0</v>
      </c>
      <c r="AB68" s="19">
        <f t="shared" si="22"/>
        <v>0</v>
      </c>
      <c r="AC68" s="19">
        <f t="shared" si="22"/>
        <v>0</v>
      </c>
      <c r="AD68" s="19">
        <f t="shared" si="22"/>
        <v>0</v>
      </c>
      <c r="AE68" s="19">
        <f t="shared" si="22"/>
        <v>0</v>
      </c>
      <c r="AF68" s="19">
        <f t="shared" si="22"/>
        <v>0</v>
      </c>
      <c r="AG68" s="19">
        <f t="shared" si="22"/>
        <v>0</v>
      </c>
      <c r="AH68" s="19">
        <f t="shared" si="22"/>
        <v>0</v>
      </c>
      <c r="AI68" s="200"/>
      <c r="AJ68" s="200"/>
      <c r="AK68" s="200"/>
      <c r="AL68" s="200"/>
      <c r="AM68" s="200"/>
    </row>
    <row r="69" spans="1:39" hidden="1" outlineLevel="1" x14ac:dyDescent="0.2">
      <c r="A69" s="55" t="s">
        <v>24</v>
      </c>
      <c r="B69" s="62"/>
      <c r="C69" s="48">
        <f t="shared" si="21"/>
        <v>0</v>
      </c>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row>
    <row r="70" spans="1:39" hidden="1" outlineLevel="1" x14ac:dyDescent="0.2">
      <c r="A70" s="55" t="s">
        <v>25</v>
      </c>
      <c r="B70" s="63"/>
      <c r="C70" s="50">
        <f t="shared" si="21"/>
        <v>0</v>
      </c>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row>
    <row r="71" spans="1:39" hidden="1" outlineLevel="1" x14ac:dyDescent="0.2">
      <c r="A71" s="55" t="s">
        <v>26</v>
      </c>
      <c r="B71" s="63"/>
      <c r="C71" s="50">
        <f t="shared" si="21"/>
        <v>0</v>
      </c>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row>
    <row r="72" spans="1:39" ht="13.5" hidden="1" outlineLevel="1" thickBot="1" x14ac:dyDescent="0.25">
      <c r="A72" s="58" t="s">
        <v>27</v>
      </c>
      <c r="B72" s="64"/>
      <c r="C72" s="49">
        <f t="shared" si="21"/>
        <v>0</v>
      </c>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row>
    <row r="73" spans="1:39" ht="13.5" hidden="1" outlineLevel="1" thickBot="1" x14ac:dyDescent="0.25">
      <c r="A73" s="4" t="s">
        <v>16</v>
      </c>
      <c r="B73" s="65"/>
      <c r="C73" s="47">
        <f t="shared" si="21"/>
        <v>0</v>
      </c>
      <c r="D73" s="11">
        <f t="shared" ref="D73:AH73" si="23">D67+D68</f>
        <v>0</v>
      </c>
      <c r="E73" s="11">
        <f t="shared" si="23"/>
        <v>0</v>
      </c>
      <c r="F73" s="11">
        <f t="shared" si="23"/>
        <v>0</v>
      </c>
      <c r="G73" s="11">
        <f t="shared" si="23"/>
        <v>0</v>
      </c>
      <c r="H73" s="11">
        <f t="shared" si="23"/>
        <v>0</v>
      </c>
      <c r="I73" s="11">
        <f t="shared" si="23"/>
        <v>0</v>
      </c>
      <c r="J73" s="11">
        <f t="shared" si="23"/>
        <v>0</v>
      </c>
      <c r="K73" s="11">
        <f t="shared" si="23"/>
        <v>0</v>
      </c>
      <c r="L73" s="11">
        <f t="shared" si="23"/>
        <v>0</v>
      </c>
      <c r="M73" s="11">
        <f t="shared" si="23"/>
        <v>0</v>
      </c>
      <c r="N73" s="11">
        <f t="shared" si="23"/>
        <v>0</v>
      </c>
      <c r="O73" s="11">
        <f t="shared" si="23"/>
        <v>0</v>
      </c>
      <c r="P73" s="11">
        <f t="shared" si="23"/>
        <v>0</v>
      </c>
      <c r="Q73" s="11">
        <f t="shared" si="23"/>
        <v>0</v>
      </c>
      <c r="R73" s="11">
        <f t="shared" si="23"/>
        <v>0</v>
      </c>
      <c r="S73" s="11">
        <f t="shared" si="23"/>
        <v>0</v>
      </c>
      <c r="T73" s="11">
        <f t="shared" si="23"/>
        <v>0</v>
      </c>
      <c r="U73" s="11">
        <f t="shared" si="23"/>
        <v>0</v>
      </c>
      <c r="V73" s="11">
        <f t="shared" si="23"/>
        <v>0</v>
      </c>
      <c r="W73" s="11">
        <f t="shared" si="23"/>
        <v>0</v>
      </c>
      <c r="X73" s="11">
        <f t="shared" si="23"/>
        <v>0</v>
      </c>
      <c r="Y73" s="11">
        <f t="shared" si="23"/>
        <v>0</v>
      </c>
      <c r="Z73" s="11">
        <f t="shared" si="23"/>
        <v>0</v>
      </c>
      <c r="AA73" s="11">
        <f t="shared" si="23"/>
        <v>0</v>
      </c>
      <c r="AB73" s="11">
        <f t="shared" si="23"/>
        <v>0</v>
      </c>
      <c r="AC73" s="11">
        <f t="shared" si="23"/>
        <v>0</v>
      </c>
      <c r="AD73" s="11">
        <f t="shared" si="23"/>
        <v>0</v>
      </c>
      <c r="AE73" s="11">
        <f t="shared" si="23"/>
        <v>0</v>
      </c>
      <c r="AF73" s="11">
        <f t="shared" si="23"/>
        <v>0</v>
      </c>
      <c r="AG73" s="11">
        <f t="shared" si="23"/>
        <v>0</v>
      </c>
      <c r="AH73" s="11">
        <f t="shared" si="23"/>
        <v>0</v>
      </c>
    </row>
    <row r="74" spans="1:39" s="2" customFormat="1" ht="13.5" hidden="1" customHeight="1" outlineLevel="1" thickBot="1" x14ac:dyDescent="0.25">
      <c r="A74" s="53" t="s">
        <v>48</v>
      </c>
      <c r="B74" s="66"/>
      <c r="C74" s="181">
        <f t="shared" si="21"/>
        <v>0</v>
      </c>
      <c r="D74" s="54" t="str">
        <f>IF(ISERROR(D73/$C$73),"",(D73/$C$73))</f>
        <v/>
      </c>
      <c r="E74" s="54" t="str">
        <f t="shared" ref="E74:AH74" si="24">IF(ISERROR(E73/$C$73),"",(E73/$C$73))</f>
        <v/>
      </c>
      <c r="F74" s="54" t="str">
        <f t="shared" si="24"/>
        <v/>
      </c>
      <c r="G74" s="54" t="str">
        <f t="shared" si="24"/>
        <v/>
      </c>
      <c r="H74" s="54" t="str">
        <f t="shared" si="24"/>
        <v/>
      </c>
      <c r="I74" s="54" t="str">
        <f t="shared" si="24"/>
        <v/>
      </c>
      <c r="J74" s="54" t="str">
        <f t="shared" si="24"/>
        <v/>
      </c>
      <c r="K74" s="54" t="str">
        <f t="shared" si="24"/>
        <v/>
      </c>
      <c r="L74" s="54" t="str">
        <f t="shared" si="24"/>
        <v/>
      </c>
      <c r="M74" s="54" t="str">
        <f t="shared" si="24"/>
        <v/>
      </c>
      <c r="N74" s="54" t="str">
        <f t="shared" si="24"/>
        <v/>
      </c>
      <c r="O74" s="54" t="str">
        <f t="shared" si="24"/>
        <v/>
      </c>
      <c r="P74" s="54" t="str">
        <f t="shared" si="24"/>
        <v/>
      </c>
      <c r="Q74" s="54" t="str">
        <f t="shared" si="24"/>
        <v/>
      </c>
      <c r="R74" s="54" t="str">
        <f t="shared" si="24"/>
        <v/>
      </c>
      <c r="S74" s="54" t="str">
        <f t="shared" si="24"/>
        <v/>
      </c>
      <c r="T74" s="54" t="str">
        <f t="shared" si="24"/>
        <v/>
      </c>
      <c r="U74" s="54" t="str">
        <f t="shared" si="24"/>
        <v/>
      </c>
      <c r="V74" s="54" t="str">
        <f t="shared" si="24"/>
        <v/>
      </c>
      <c r="W74" s="54" t="str">
        <f t="shared" si="24"/>
        <v/>
      </c>
      <c r="X74" s="54" t="str">
        <f t="shared" si="24"/>
        <v/>
      </c>
      <c r="Y74" s="54" t="str">
        <f t="shared" si="24"/>
        <v/>
      </c>
      <c r="Z74" s="54" t="str">
        <f t="shared" si="24"/>
        <v/>
      </c>
      <c r="AA74" s="54" t="str">
        <f t="shared" si="24"/>
        <v/>
      </c>
      <c r="AB74" s="54" t="str">
        <f t="shared" si="24"/>
        <v/>
      </c>
      <c r="AC74" s="54" t="str">
        <f t="shared" si="24"/>
        <v/>
      </c>
      <c r="AD74" s="54" t="str">
        <f t="shared" si="24"/>
        <v/>
      </c>
      <c r="AE74" s="54" t="str">
        <f t="shared" si="24"/>
        <v/>
      </c>
      <c r="AF74" s="54" t="str">
        <f t="shared" si="24"/>
        <v/>
      </c>
      <c r="AG74" s="54" t="str">
        <f t="shared" si="24"/>
        <v/>
      </c>
      <c r="AH74" s="54" t="str">
        <f t="shared" si="24"/>
        <v/>
      </c>
    </row>
    <row r="75" spans="1:39" s="2" customFormat="1" ht="9" hidden="1" customHeight="1" outlineLevel="1" thickBot="1" x14ac:dyDescent="0.25">
      <c r="A75" s="3"/>
      <c r="B75" s="3"/>
      <c r="C75" s="67"/>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192"/>
      <c r="AJ75" s="193"/>
      <c r="AK75" s="193"/>
      <c r="AL75" s="193"/>
      <c r="AM75" s="193"/>
    </row>
    <row r="76" spans="1:39" s="182" customFormat="1" ht="13.5" hidden="1" customHeight="1" outlineLevel="1" thickBot="1" x14ac:dyDescent="0.25">
      <c r="A76" s="84" t="s">
        <v>55</v>
      </c>
      <c r="B76" s="81"/>
      <c r="C76" s="82">
        <f>SUM(D76:AH76)</f>
        <v>0</v>
      </c>
      <c r="D76" s="83">
        <f t="shared" ref="D76:AH76" si="25">SUM(D78:D79)</f>
        <v>0</v>
      </c>
      <c r="E76" s="83">
        <f t="shared" si="25"/>
        <v>0</v>
      </c>
      <c r="F76" s="83">
        <f t="shared" si="25"/>
        <v>0</v>
      </c>
      <c r="G76" s="83">
        <f t="shared" si="25"/>
        <v>0</v>
      </c>
      <c r="H76" s="83">
        <f t="shared" si="25"/>
        <v>0</v>
      </c>
      <c r="I76" s="83">
        <f t="shared" si="25"/>
        <v>0</v>
      </c>
      <c r="J76" s="83">
        <f t="shared" si="25"/>
        <v>0</v>
      </c>
      <c r="K76" s="83">
        <f t="shared" si="25"/>
        <v>0</v>
      </c>
      <c r="L76" s="83">
        <f t="shared" si="25"/>
        <v>0</v>
      </c>
      <c r="M76" s="83">
        <f t="shared" si="25"/>
        <v>0</v>
      </c>
      <c r="N76" s="83">
        <f t="shared" si="25"/>
        <v>0</v>
      </c>
      <c r="O76" s="83">
        <f t="shared" si="25"/>
        <v>0</v>
      </c>
      <c r="P76" s="83">
        <f t="shared" si="25"/>
        <v>0</v>
      </c>
      <c r="Q76" s="83">
        <f t="shared" si="25"/>
        <v>0</v>
      </c>
      <c r="R76" s="83">
        <f t="shared" si="25"/>
        <v>0</v>
      </c>
      <c r="S76" s="83">
        <f t="shared" si="25"/>
        <v>0</v>
      </c>
      <c r="T76" s="83">
        <f t="shared" si="25"/>
        <v>0</v>
      </c>
      <c r="U76" s="83">
        <f t="shared" si="25"/>
        <v>0</v>
      </c>
      <c r="V76" s="83">
        <f t="shared" si="25"/>
        <v>0</v>
      </c>
      <c r="W76" s="83">
        <f t="shared" si="25"/>
        <v>0</v>
      </c>
      <c r="X76" s="83">
        <f t="shared" si="25"/>
        <v>0</v>
      </c>
      <c r="Y76" s="83">
        <f t="shared" si="25"/>
        <v>0</v>
      </c>
      <c r="Z76" s="83">
        <f t="shared" si="25"/>
        <v>0</v>
      </c>
      <c r="AA76" s="83">
        <f t="shared" si="25"/>
        <v>0</v>
      </c>
      <c r="AB76" s="83">
        <f t="shared" si="25"/>
        <v>0</v>
      </c>
      <c r="AC76" s="83">
        <f t="shared" si="25"/>
        <v>0</v>
      </c>
      <c r="AD76" s="83">
        <f t="shared" si="25"/>
        <v>0</v>
      </c>
      <c r="AE76" s="83">
        <f t="shared" si="25"/>
        <v>0</v>
      </c>
      <c r="AF76" s="83">
        <f t="shared" si="25"/>
        <v>0</v>
      </c>
      <c r="AG76" s="83">
        <f t="shared" si="25"/>
        <v>0</v>
      </c>
      <c r="AH76" s="83">
        <f t="shared" si="25"/>
        <v>0</v>
      </c>
      <c r="AI76" s="71"/>
      <c r="AJ76" s="71"/>
      <c r="AK76" s="71"/>
      <c r="AL76" s="71"/>
      <c r="AM76" s="71"/>
    </row>
    <row r="77" spans="1:39" s="2" customFormat="1" ht="13.5" hidden="1" customHeight="1" outlineLevel="1" thickBot="1" x14ac:dyDescent="0.25">
      <c r="A77" s="84"/>
      <c r="B77" s="85"/>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71"/>
      <c r="AJ77" s="72"/>
      <c r="AK77" s="72"/>
      <c r="AL77" s="72"/>
      <c r="AM77" s="72"/>
    </row>
    <row r="78" spans="1:39" s="2" customFormat="1" ht="13.5" hidden="1" customHeight="1" outlineLevel="1" x14ac:dyDescent="0.2">
      <c r="A78" s="138" t="s">
        <v>50</v>
      </c>
      <c r="B78" s="139"/>
      <c r="C78" s="140">
        <f t="shared" ref="C78:C83" si="26">SUM(D78:AH78)</f>
        <v>0</v>
      </c>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71"/>
      <c r="AJ78" s="72"/>
      <c r="AK78" s="72"/>
      <c r="AL78" s="72"/>
      <c r="AM78" s="72"/>
    </row>
    <row r="79" spans="1:39" s="2" customFormat="1" ht="13.5" hidden="1" customHeight="1" outlineLevel="1" thickBot="1" x14ac:dyDescent="0.25">
      <c r="A79" s="141" t="s">
        <v>51</v>
      </c>
      <c r="B79" s="142"/>
      <c r="C79" s="143">
        <f t="shared" si="26"/>
        <v>0</v>
      </c>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71"/>
      <c r="AJ79" s="72"/>
      <c r="AK79" s="72"/>
      <c r="AL79" s="72"/>
      <c r="AM79" s="72"/>
    </row>
    <row r="80" spans="1:39" s="2" customFormat="1" ht="13.5" hidden="1" customHeight="1" outlineLevel="1" thickBot="1" x14ac:dyDescent="0.25">
      <c r="A80" s="80" t="s">
        <v>52</v>
      </c>
      <c r="B80" s="81"/>
      <c r="C80" s="82">
        <f t="shared" si="26"/>
        <v>0</v>
      </c>
      <c r="D80" s="83">
        <f t="shared" ref="D80:AH80" si="27">SUM(D81:D82)</f>
        <v>0</v>
      </c>
      <c r="E80" s="83">
        <f t="shared" si="27"/>
        <v>0</v>
      </c>
      <c r="F80" s="83">
        <f t="shared" si="27"/>
        <v>0</v>
      </c>
      <c r="G80" s="83">
        <f t="shared" si="27"/>
        <v>0</v>
      </c>
      <c r="H80" s="83">
        <f t="shared" si="27"/>
        <v>0</v>
      </c>
      <c r="I80" s="83">
        <f t="shared" si="27"/>
        <v>0</v>
      </c>
      <c r="J80" s="83">
        <f t="shared" si="27"/>
        <v>0</v>
      </c>
      <c r="K80" s="83">
        <f t="shared" si="27"/>
        <v>0</v>
      </c>
      <c r="L80" s="83">
        <f t="shared" si="27"/>
        <v>0</v>
      </c>
      <c r="M80" s="83">
        <f t="shared" si="27"/>
        <v>0</v>
      </c>
      <c r="N80" s="83">
        <f t="shared" si="27"/>
        <v>0</v>
      </c>
      <c r="O80" s="83">
        <f t="shared" si="27"/>
        <v>0</v>
      </c>
      <c r="P80" s="83">
        <f t="shared" si="27"/>
        <v>0</v>
      </c>
      <c r="Q80" s="83">
        <f t="shared" si="27"/>
        <v>0</v>
      </c>
      <c r="R80" s="83">
        <f t="shared" si="27"/>
        <v>0</v>
      </c>
      <c r="S80" s="83">
        <f t="shared" si="27"/>
        <v>0</v>
      </c>
      <c r="T80" s="83">
        <f t="shared" si="27"/>
        <v>0</v>
      </c>
      <c r="U80" s="83">
        <f t="shared" si="27"/>
        <v>0</v>
      </c>
      <c r="V80" s="83">
        <f t="shared" si="27"/>
        <v>0</v>
      </c>
      <c r="W80" s="83">
        <f t="shared" si="27"/>
        <v>0</v>
      </c>
      <c r="X80" s="83">
        <f t="shared" si="27"/>
        <v>0</v>
      </c>
      <c r="Y80" s="83">
        <f t="shared" si="27"/>
        <v>0</v>
      </c>
      <c r="Z80" s="83">
        <f t="shared" si="27"/>
        <v>0</v>
      </c>
      <c r="AA80" s="83">
        <f t="shared" si="27"/>
        <v>0</v>
      </c>
      <c r="AB80" s="83">
        <f t="shared" si="27"/>
        <v>0</v>
      </c>
      <c r="AC80" s="83">
        <f t="shared" si="27"/>
        <v>0</v>
      </c>
      <c r="AD80" s="83">
        <f t="shared" si="27"/>
        <v>0</v>
      </c>
      <c r="AE80" s="83">
        <f t="shared" si="27"/>
        <v>0</v>
      </c>
      <c r="AF80" s="83">
        <f t="shared" si="27"/>
        <v>0</v>
      </c>
      <c r="AG80" s="83">
        <f t="shared" si="27"/>
        <v>0</v>
      </c>
      <c r="AH80" s="83">
        <f t="shared" si="27"/>
        <v>0</v>
      </c>
      <c r="AI80" s="71"/>
      <c r="AJ80" s="72"/>
      <c r="AK80" s="72"/>
      <c r="AL80" s="72"/>
      <c r="AM80" s="72"/>
    </row>
    <row r="81" spans="1:39" s="2" customFormat="1" ht="13.5" hidden="1" customHeight="1" outlineLevel="1" x14ac:dyDescent="0.2">
      <c r="A81" s="76" t="s">
        <v>53</v>
      </c>
      <c r="B81" s="77"/>
      <c r="C81" s="78">
        <f t="shared" si="26"/>
        <v>0</v>
      </c>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1"/>
      <c r="AJ81" s="72"/>
      <c r="AK81" s="72"/>
      <c r="AL81" s="72"/>
      <c r="AM81" s="72"/>
    </row>
    <row r="82" spans="1:39" s="2" customFormat="1" ht="13.5" hidden="1" customHeight="1" outlineLevel="1" thickBot="1" x14ac:dyDescent="0.25">
      <c r="A82" s="58" t="s">
        <v>54</v>
      </c>
      <c r="B82" s="73"/>
      <c r="C82" s="74">
        <f t="shared" si="26"/>
        <v>0</v>
      </c>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1"/>
      <c r="AJ82" s="72"/>
      <c r="AK82" s="72"/>
      <c r="AL82" s="72"/>
      <c r="AM82" s="72"/>
    </row>
    <row r="83" spans="1:39" s="2" customFormat="1" ht="13.5" hidden="1" customHeight="1" outlineLevel="1" thickBot="1" x14ac:dyDescent="0.25">
      <c r="A83" s="178" t="s">
        <v>118</v>
      </c>
      <c r="B83" s="73"/>
      <c r="C83" s="74">
        <f t="shared" si="26"/>
        <v>0</v>
      </c>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1"/>
      <c r="AJ83" s="72"/>
      <c r="AK83" s="72"/>
      <c r="AL83" s="72"/>
      <c r="AM83" s="72"/>
    </row>
    <row r="84" spans="1:39" collapsed="1" x14ac:dyDescent="0.2">
      <c r="A84" s="3"/>
      <c r="B84" s="3"/>
      <c r="C84" s="33"/>
      <c r="D84" s="13"/>
    </row>
    <row r="85" spans="1:39" ht="20.25" customHeight="1" x14ac:dyDescent="0.25">
      <c r="A85" s="189" t="s">
        <v>108</v>
      </c>
      <c r="B85" s="189"/>
      <c r="C85" s="189"/>
      <c r="D85" s="189"/>
      <c r="E85" s="189"/>
      <c r="F85" s="189"/>
      <c r="G85" s="189"/>
      <c r="H85" s="189"/>
      <c r="I85" s="189"/>
      <c r="J85" s="189"/>
      <c r="K85" s="189"/>
      <c r="L85" s="189"/>
      <c r="M85" s="189"/>
      <c r="N85" s="189"/>
      <c r="O85" s="189"/>
      <c r="P85" s="189"/>
      <c r="Q85" s="189"/>
      <c r="R85" s="189"/>
      <c r="S85" s="70"/>
      <c r="T85" s="70"/>
      <c r="U85" s="70"/>
      <c r="V85" s="70"/>
      <c r="W85" s="70"/>
      <c r="X85" s="70"/>
      <c r="Y85" s="70"/>
      <c r="Z85" s="70"/>
      <c r="AA85" s="70"/>
      <c r="AB85" s="70"/>
      <c r="AC85" s="70"/>
      <c r="AD85" s="70"/>
      <c r="AE85" s="70"/>
      <c r="AF85" s="70"/>
      <c r="AG85" s="70"/>
      <c r="AH85" s="70"/>
      <c r="AI85" s="1" t="s">
        <v>31</v>
      </c>
    </row>
    <row r="86" spans="1:39" ht="13.5" hidden="1" customHeight="1" outlineLevel="1" thickBot="1" x14ac:dyDescent="0.25">
      <c r="A86" s="17" t="s">
        <v>104</v>
      </c>
      <c r="B86" s="59"/>
      <c r="C86" s="46" t="s">
        <v>15</v>
      </c>
      <c r="D86" s="150" t="str">
        <f t="shared" ref="D86:AH86" si="28">D17</f>
        <v>Partner A</v>
      </c>
      <c r="E86" s="150" t="str">
        <f t="shared" si="28"/>
        <v>Partner B</v>
      </c>
      <c r="F86" s="150" t="str">
        <f t="shared" si="28"/>
        <v>Partner C</v>
      </c>
      <c r="G86" s="150" t="str">
        <f t="shared" si="28"/>
        <v>Partner D</v>
      </c>
      <c r="H86" s="150" t="str">
        <f t="shared" si="28"/>
        <v>Partner E</v>
      </c>
      <c r="I86" s="150" t="str">
        <f t="shared" si="28"/>
        <v>Partner F</v>
      </c>
      <c r="J86" s="150" t="str">
        <f t="shared" si="28"/>
        <v>Partner G</v>
      </c>
      <c r="K86" s="150" t="str">
        <f t="shared" si="28"/>
        <v>Partner H</v>
      </c>
      <c r="L86" s="150" t="str">
        <f t="shared" si="28"/>
        <v>Partner I</v>
      </c>
      <c r="M86" s="150" t="str">
        <f t="shared" si="28"/>
        <v>Partner J</v>
      </c>
      <c r="N86" s="150" t="str">
        <f t="shared" si="28"/>
        <v>Partner K</v>
      </c>
      <c r="O86" s="150" t="str">
        <f t="shared" si="28"/>
        <v>Partner L</v>
      </c>
      <c r="P86" s="150" t="str">
        <f t="shared" si="28"/>
        <v>Partner M</v>
      </c>
      <c r="Q86" s="150" t="str">
        <f t="shared" si="28"/>
        <v>Partner N</v>
      </c>
      <c r="R86" s="150" t="str">
        <f t="shared" si="28"/>
        <v>Partner O</v>
      </c>
      <c r="S86" s="150" t="str">
        <f t="shared" si="28"/>
        <v>Partner P</v>
      </c>
      <c r="T86" s="150" t="str">
        <f t="shared" si="28"/>
        <v>Partner Q</v>
      </c>
      <c r="U86" s="150" t="str">
        <f t="shared" si="28"/>
        <v>Partner R</v>
      </c>
      <c r="V86" s="150" t="str">
        <f t="shared" si="28"/>
        <v>Partner S</v>
      </c>
      <c r="W86" s="150" t="str">
        <f t="shared" si="28"/>
        <v>Partner T</v>
      </c>
      <c r="X86" s="150" t="str">
        <f t="shared" si="28"/>
        <v>Partner U</v>
      </c>
      <c r="Y86" s="150" t="str">
        <f t="shared" si="28"/>
        <v>Partner V</v>
      </c>
      <c r="Z86" s="150" t="str">
        <f t="shared" si="28"/>
        <v>Partner W</v>
      </c>
      <c r="AA86" s="150" t="str">
        <f t="shared" si="28"/>
        <v>Partner X</v>
      </c>
      <c r="AB86" s="150" t="str">
        <f t="shared" si="28"/>
        <v>Partner Y</v>
      </c>
      <c r="AC86" s="150" t="str">
        <f t="shared" si="28"/>
        <v>Partner Z</v>
      </c>
      <c r="AD86" s="150" t="str">
        <f t="shared" si="28"/>
        <v>Partner AA</v>
      </c>
      <c r="AE86" s="150" t="str">
        <f t="shared" si="28"/>
        <v>Partner AB</v>
      </c>
      <c r="AF86" s="150" t="str">
        <f t="shared" si="28"/>
        <v>Partner AC</v>
      </c>
      <c r="AG86" s="150" t="str">
        <f t="shared" si="28"/>
        <v>Partner AD</v>
      </c>
      <c r="AH86" s="150" t="str">
        <f t="shared" si="28"/>
        <v>Partner AE</v>
      </c>
      <c r="AI86" s="200" t="s">
        <v>30</v>
      </c>
      <c r="AJ86" s="200"/>
      <c r="AK86" s="200"/>
      <c r="AL86" s="200"/>
      <c r="AM86" s="200"/>
    </row>
    <row r="87" spans="1:39" s="32" customFormat="1" ht="4.5" hidden="1" customHeight="1" outlineLevel="1" thickBot="1" x14ac:dyDescent="0.25">
      <c r="A87" s="30"/>
      <c r="B87" s="30"/>
      <c r="C87" s="30"/>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200"/>
      <c r="AJ87" s="200"/>
      <c r="AK87" s="200"/>
      <c r="AL87" s="200"/>
      <c r="AM87" s="200"/>
    </row>
    <row r="88" spans="1:39" ht="13.5" hidden="1" outlineLevel="1" thickBot="1" x14ac:dyDescent="0.25">
      <c r="A88" s="17" t="s">
        <v>22</v>
      </c>
      <c r="B88" s="60"/>
      <c r="C88" s="17"/>
      <c r="D88" s="180" t="str">
        <f>IF(D$19=$C$190," ",D$19)</f>
        <v xml:space="preserve"> </v>
      </c>
      <c r="E88" s="180" t="str">
        <f t="shared" ref="E88:AH88" si="29">IF(E$19=$C$190," ",E$19)</f>
        <v xml:space="preserve"> </v>
      </c>
      <c r="F88" s="180" t="str">
        <f t="shared" si="29"/>
        <v xml:space="preserve"> </v>
      </c>
      <c r="G88" s="180" t="str">
        <f t="shared" si="29"/>
        <v xml:space="preserve"> </v>
      </c>
      <c r="H88" s="180" t="str">
        <f t="shared" si="29"/>
        <v xml:space="preserve"> </v>
      </c>
      <c r="I88" s="180" t="str">
        <f t="shared" si="29"/>
        <v xml:space="preserve"> </v>
      </c>
      <c r="J88" s="180" t="str">
        <f t="shared" si="29"/>
        <v xml:space="preserve"> </v>
      </c>
      <c r="K88" s="180" t="str">
        <f t="shared" si="29"/>
        <v xml:space="preserve"> </v>
      </c>
      <c r="L88" s="180" t="str">
        <f t="shared" si="29"/>
        <v xml:space="preserve"> </v>
      </c>
      <c r="M88" s="180" t="str">
        <f t="shared" si="29"/>
        <v xml:space="preserve"> </v>
      </c>
      <c r="N88" s="180" t="str">
        <f t="shared" si="29"/>
        <v xml:space="preserve"> </v>
      </c>
      <c r="O88" s="180" t="str">
        <f t="shared" si="29"/>
        <v xml:space="preserve"> </v>
      </c>
      <c r="P88" s="180" t="str">
        <f t="shared" si="29"/>
        <v xml:space="preserve"> </v>
      </c>
      <c r="Q88" s="180" t="str">
        <f t="shared" si="29"/>
        <v xml:space="preserve"> </v>
      </c>
      <c r="R88" s="180" t="str">
        <f t="shared" si="29"/>
        <v xml:space="preserve"> </v>
      </c>
      <c r="S88" s="180" t="str">
        <f t="shared" si="29"/>
        <v xml:space="preserve"> </v>
      </c>
      <c r="T88" s="180" t="str">
        <f t="shared" si="29"/>
        <v xml:space="preserve"> </v>
      </c>
      <c r="U88" s="180" t="str">
        <f t="shared" si="29"/>
        <v xml:space="preserve"> </v>
      </c>
      <c r="V88" s="180" t="str">
        <f t="shared" si="29"/>
        <v xml:space="preserve"> </v>
      </c>
      <c r="W88" s="180" t="str">
        <f t="shared" si="29"/>
        <v xml:space="preserve"> </v>
      </c>
      <c r="X88" s="180" t="str">
        <f t="shared" si="29"/>
        <v xml:space="preserve"> </v>
      </c>
      <c r="Y88" s="180" t="str">
        <f t="shared" si="29"/>
        <v xml:space="preserve"> </v>
      </c>
      <c r="Z88" s="180" t="str">
        <f t="shared" si="29"/>
        <v xml:space="preserve"> </v>
      </c>
      <c r="AA88" s="180" t="str">
        <f t="shared" si="29"/>
        <v xml:space="preserve"> </v>
      </c>
      <c r="AB88" s="180" t="str">
        <f t="shared" si="29"/>
        <v xml:space="preserve"> </v>
      </c>
      <c r="AC88" s="180" t="str">
        <f t="shared" si="29"/>
        <v xml:space="preserve"> </v>
      </c>
      <c r="AD88" s="180" t="str">
        <f t="shared" si="29"/>
        <v xml:space="preserve"> </v>
      </c>
      <c r="AE88" s="180" t="str">
        <f t="shared" si="29"/>
        <v xml:space="preserve"> </v>
      </c>
      <c r="AF88" s="180" t="str">
        <f t="shared" si="29"/>
        <v xml:space="preserve"> </v>
      </c>
      <c r="AG88" s="180" t="str">
        <f t="shared" si="29"/>
        <v xml:space="preserve"> </v>
      </c>
      <c r="AH88" s="180" t="str">
        <f t="shared" si="29"/>
        <v xml:space="preserve"> </v>
      </c>
      <c r="AI88" s="200"/>
      <c r="AJ88" s="200"/>
      <c r="AK88" s="200"/>
      <c r="AL88" s="200"/>
      <c r="AM88" s="200"/>
    </row>
    <row r="89" spans="1:39" ht="13.5" hidden="1" outlineLevel="1" thickBot="1" x14ac:dyDescent="0.25">
      <c r="A89" s="17" t="s">
        <v>114</v>
      </c>
      <c r="B89" s="60"/>
      <c r="C89" s="17"/>
      <c r="D89" s="180" t="str">
        <f>IF(D$20=$C$190," ",D$20)</f>
        <v xml:space="preserve"> </v>
      </c>
      <c r="E89" s="180" t="str">
        <f t="shared" ref="E89:AH89" si="30">IF(E$20=$C$190," ",E$20)</f>
        <v xml:space="preserve"> </v>
      </c>
      <c r="F89" s="180" t="str">
        <f t="shared" si="30"/>
        <v xml:space="preserve"> </v>
      </c>
      <c r="G89" s="180" t="str">
        <f t="shared" si="30"/>
        <v xml:space="preserve"> </v>
      </c>
      <c r="H89" s="180" t="str">
        <f t="shared" si="30"/>
        <v xml:space="preserve"> </v>
      </c>
      <c r="I89" s="180" t="str">
        <f t="shared" si="30"/>
        <v xml:space="preserve"> </v>
      </c>
      <c r="J89" s="180" t="str">
        <f t="shared" si="30"/>
        <v xml:space="preserve"> </v>
      </c>
      <c r="K89" s="180" t="str">
        <f t="shared" si="30"/>
        <v xml:space="preserve"> </v>
      </c>
      <c r="L89" s="180" t="str">
        <f t="shared" si="30"/>
        <v xml:space="preserve"> </v>
      </c>
      <c r="M89" s="180" t="str">
        <f t="shared" si="30"/>
        <v xml:space="preserve"> </v>
      </c>
      <c r="N89" s="180" t="str">
        <f t="shared" si="30"/>
        <v xml:space="preserve"> </v>
      </c>
      <c r="O89" s="180" t="str">
        <f t="shared" si="30"/>
        <v xml:space="preserve"> </v>
      </c>
      <c r="P89" s="180" t="str">
        <f t="shared" si="30"/>
        <v xml:space="preserve"> </v>
      </c>
      <c r="Q89" s="180" t="str">
        <f t="shared" si="30"/>
        <v xml:space="preserve"> </v>
      </c>
      <c r="R89" s="180" t="str">
        <f t="shared" si="30"/>
        <v xml:space="preserve"> </v>
      </c>
      <c r="S89" s="180" t="str">
        <f t="shared" si="30"/>
        <v xml:space="preserve"> </v>
      </c>
      <c r="T89" s="180" t="str">
        <f t="shared" si="30"/>
        <v xml:space="preserve"> </v>
      </c>
      <c r="U89" s="180" t="str">
        <f t="shared" si="30"/>
        <v xml:space="preserve"> </v>
      </c>
      <c r="V89" s="180" t="str">
        <f t="shared" si="30"/>
        <v xml:space="preserve"> </v>
      </c>
      <c r="W89" s="180" t="str">
        <f t="shared" si="30"/>
        <v xml:space="preserve"> </v>
      </c>
      <c r="X89" s="180" t="str">
        <f t="shared" si="30"/>
        <v xml:space="preserve"> </v>
      </c>
      <c r="Y89" s="180" t="str">
        <f t="shared" si="30"/>
        <v xml:space="preserve"> </v>
      </c>
      <c r="Z89" s="180" t="str">
        <f t="shared" si="30"/>
        <v xml:space="preserve"> </v>
      </c>
      <c r="AA89" s="180" t="str">
        <f t="shared" si="30"/>
        <v xml:space="preserve"> </v>
      </c>
      <c r="AB89" s="180" t="str">
        <f t="shared" si="30"/>
        <v xml:space="preserve"> </v>
      </c>
      <c r="AC89" s="180" t="str">
        <f t="shared" si="30"/>
        <v xml:space="preserve"> </v>
      </c>
      <c r="AD89" s="180" t="str">
        <f t="shared" si="30"/>
        <v xml:space="preserve"> </v>
      </c>
      <c r="AE89" s="180" t="str">
        <f t="shared" si="30"/>
        <v xml:space="preserve"> </v>
      </c>
      <c r="AF89" s="180" t="str">
        <f t="shared" si="30"/>
        <v xml:space="preserve"> </v>
      </c>
      <c r="AG89" s="180" t="str">
        <f t="shared" si="30"/>
        <v xml:space="preserve"> </v>
      </c>
      <c r="AH89" s="180" t="str">
        <f t="shared" si="30"/>
        <v xml:space="preserve"> </v>
      </c>
      <c r="AI89" s="200"/>
      <c r="AJ89" s="200"/>
      <c r="AK89" s="200"/>
      <c r="AL89" s="200"/>
      <c r="AM89" s="200"/>
    </row>
    <row r="90" spans="1:39" hidden="1" outlineLevel="1" x14ac:dyDescent="0.2">
      <c r="A90" s="97" t="s">
        <v>23</v>
      </c>
      <c r="B90" s="98"/>
      <c r="C90" s="99">
        <f t="shared" ref="C90:C97" si="31">SUM(D90:DH90)</f>
        <v>0</v>
      </c>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200"/>
      <c r="AJ90" s="200"/>
      <c r="AK90" s="200"/>
      <c r="AL90" s="200"/>
      <c r="AM90" s="200"/>
    </row>
    <row r="91" spans="1:39" hidden="1" outlineLevel="1" x14ac:dyDescent="0.2">
      <c r="A91" s="57" t="s">
        <v>29</v>
      </c>
      <c r="B91" s="61"/>
      <c r="C91" s="52">
        <f t="shared" si="31"/>
        <v>0</v>
      </c>
      <c r="D91" s="19">
        <f t="shared" ref="D91:AH91" si="32">SUM(D92:D95)</f>
        <v>0</v>
      </c>
      <c r="E91" s="19">
        <f t="shared" si="32"/>
        <v>0</v>
      </c>
      <c r="F91" s="19">
        <f t="shared" si="32"/>
        <v>0</v>
      </c>
      <c r="G91" s="19">
        <f t="shared" si="32"/>
        <v>0</v>
      </c>
      <c r="H91" s="19">
        <f t="shared" si="32"/>
        <v>0</v>
      </c>
      <c r="I91" s="19">
        <f t="shared" si="32"/>
        <v>0</v>
      </c>
      <c r="J91" s="19">
        <f t="shared" si="32"/>
        <v>0</v>
      </c>
      <c r="K91" s="19">
        <f t="shared" si="32"/>
        <v>0</v>
      </c>
      <c r="L91" s="19">
        <f t="shared" si="32"/>
        <v>0</v>
      </c>
      <c r="M91" s="19">
        <f t="shared" si="32"/>
        <v>0</v>
      </c>
      <c r="N91" s="19">
        <f t="shared" si="32"/>
        <v>0</v>
      </c>
      <c r="O91" s="19">
        <f t="shared" si="32"/>
        <v>0</v>
      </c>
      <c r="P91" s="19">
        <f t="shared" si="32"/>
        <v>0</v>
      </c>
      <c r="Q91" s="19">
        <f t="shared" si="32"/>
        <v>0</v>
      </c>
      <c r="R91" s="19">
        <f t="shared" si="32"/>
        <v>0</v>
      </c>
      <c r="S91" s="19">
        <f t="shared" si="32"/>
        <v>0</v>
      </c>
      <c r="T91" s="19">
        <f t="shared" si="32"/>
        <v>0</v>
      </c>
      <c r="U91" s="19">
        <f t="shared" si="32"/>
        <v>0</v>
      </c>
      <c r="V91" s="19">
        <f t="shared" si="32"/>
        <v>0</v>
      </c>
      <c r="W91" s="19">
        <f t="shared" si="32"/>
        <v>0</v>
      </c>
      <c r="X91" s="19">
        <f t="shared" si="32"/>
        <v>0</v>
      </c>
      <c r="Y91" s="19">
        <f t="shared" si="32"/>
        <v>0</v>
      </c>
      <c r="Z91" s="19">
        <f t="shared" si="32"/>
        <v>0</v>
      </c>
      <c r="AA91" s="19">
        <f t="shared" si="32"/>
        <v>0</v>
      </c>
      <c r="AB91" s="19">
        <f t="shared" si="32"/>
        <v>0</v>
      </c>
      <c r="AC91" s="19">
        <f t="shared" si="32"/>
        <v>0</v>
      </c>
      <c r="AD91" s="19">
        <f t="shared" si="32"/>
        <v>0</v>
      </c>
      <c r="AE91" s="19">
        <f t="shared" si="32"/>
        <v>0</v>
      </c>
      <c r="AF91" s="19">
        <f t="shared" si="32"/>
        <v>0</v>
      </c>
      <c r="AG91" s="19">
        <f t="shared" si="32"/>
        <v>0</v>
      </c>
      <c r="AH91" s="19">
        <f t="shared" si="32"/>
        <v>0</v>
      </c>
      <c r="AI91" s="200"/>
      <c r="AJ91" s="200"/>
      <c r="AK91" s="200"/>
      <c r="AL91" s="200"/>
      <c r="AM91" s="200"/>
    </row>
    <row r="92" spans="1:39" hidden="1" outlineLevel="1" x14ac:dyDescent="0.2">
      <c r="A92" s="55" t="s">
        <v>24</v>
      </c>
      <c r="B92" s="62"/>
      <c r="C92" s="48">
        <f t="shared" si="31"/>
        <v>0</v>
      </c>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row>
    <row r="93" spans="1:39" hidden="1" outlineLevel="1" x14ac:dyDescent="0.2">
      <c r="A93" s="55" t="s">
        <v>25</v>
      </c>
      <c r="B93" s="63"/>
      <c r="C93" s="50">
        <f t="shared" si="31"/>
        <v>0</v>
      </c>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row>
    <row r="94" spans="1:39" hidden="1" outlineLevel="1" x14ac:dyDescent="0.2">
      <c r="A94" s="55" t="s">
        <v>26</v>
      </c>
      <c r="B94" s="63"/>
      <c r="C94" s="50">
        <f t="shared" si="31"/>
        <v>0</v>
      </c>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row>
    <row r="95" spans="1:39" ht="13.5" hidden="1" outlineLevel="1" thickBot="1" x14ac:dyDescent="0.25">
      <c r="A95" s="58" t="s">
        <v>27</v>
      </c>
      <c r="B95" s="64"/>
      <c r="C95" s="49">
        <f t="shared" si="31"/>
        <v>0</v>
      </c>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row>
    <row r="96" spans="1:39" ht="13.5" hidden="1" outlineLevel="1" thickBot="1" x14ac:dyDescent="0.25">
      <c r="A96" s="4" t="s">
        <v>16</v>
      </c>
      <c r="B96" s="65"/>
      <c r="C96" s="47">
        <f t="shared" si="31"/>
        <v>0</v>
      </c>
      <c r="D96" s="11">
        <f t="shared" ref="D96:AH96" si="33">D90+D91</f>
        <v>0</v>
      </c>
      <c r="E96" s="11">
        <f t="shared" si="33"/>
        <v>0</v>
      </c>
      <c r="F96" s="11">
        <f t="shared" si="33"/>
        <v>0</v>
      </c>
      <c r="G96" s="11">
        <f t="shared" si="33"/>
        <v>0</v>
      </c>
      <c r="H96" s="11">
        <f t="shared" si="33"/>
        <v>0</v>
      </c>
      <c r="I96" s="11">
        <f t="shared" si="33"/>
        <v>0</v>
      </c>
      <c r="J96" s="11">
        <f t="shared" si="33"/>
        <v>0</v>
      </c>
      <c r="K96" s="11">
        <f t="shared" si="33"/>
        <v>0</v>
      </c>
      <c r="L96" s="11">
        <f t="shared" si="33"/>
        <v>0</v>
      </c>
      <c r="M96" s="11">
        <f t="shared" si="33"/>
        <v>0</v>
      </c>
      <c r="N96" s="11">
        <f t="shared" si="33"/>
        <v>0</v>
      </c>
      <c r="O96" s="11">
        <f t="shared" si="33"/>
        <v>0</v>
      </c>
      <c r="P96" s="11">
        <f t="shared" si="33"/>
        <v>0</v>
      </c>
      <c r="Q96" s="11">
        <f t="shared" si="33"/>
        <v>0</v>
      </c>
      <c r="R96" s="11">
        <f t="shared" si="33"/>
        <v>0</v>
      </c>
      <c r="S96" s="11">
        <f t="shared" si="33"/>
        <v>0</v>
      </c>
      <c r="T96" s="11">
        <f t="shared" si="33"/>
        <v>0</v>
      </c>
      <c r="U96" s="11">
        <f t="shared" si="33"/>
        <v>0</v>
      </c>
      <c r="V96" s="11">
        <f t="shared" si="33"/>
        <v>0</v>
      </c>
      <c r="W96" s="11">
        <f t="shared" si="33"/>
        <v>0</v>
      </c>
      <c r="X96" s="11">
        <f t="shared" si="33"/>
        <v>0</v>
      </c>
      <c r="Y96" s="11">
        <f t="shared" si="33"/>
        <v>0</v>
      </c>
      <c r="Z96" s="11">
        <f t="shared" si="33"/>
        <v>0</v>
      </c>
      <c r="AA96" s="11">
        <f t="shared" si="33"/>
        <v>0</v>
      </c>
      <c r="AB96" s="11">
        <f t="shared" si="33"/>
        <v>0</v>
      </c>
      <c r="AC96" s="11">
        <f t="shared" si="33"/>
        <v>0</v>
      </c>
      <c r="AD96" s="11">
        <f t="shared" si="33"/>
        <v>0</v>
      </c>
      <c r="AE96" s="11">
        <f t="shared" si="33"/>
        <v>0</v>
      </c>
      <c r="AF96" s="11">
        <f t="shared" si="33"/>
        <v>0</v>
      </c>
      <c r="AG96" s="11">
        <f t="shared" si="33"/>
        <v>0</v>
      </c>
      <c r="AH96" s="11">
        <f t="shared" si="33"/>
        <v>0</v>
      </c>
    </row>
    <row r="97" spans="1:39" s="2" customFormat="1" ht="13.5" hidden="1" customHeight="1" outlineLevel="1" thickBot="1" x14ac:dyDescent="0.25">
      <c r="A97" s="53" t="s">
        <v>48</v>
      </c>
      <c r="B97" s="66"/>
      <c r="C97" s="181">
        <f t="shared" si="31"/>
        <v>0</v>
      </c>
      <c r="D97" s="54" t="str">
        <f>IF(ISERROR(D96/$C$96),"",(D96/$C$96))</f>
        <v/>
      </c>
      <c r="E97" s="54" t="str">
        <f t="shared" ref="E97:AH97" si="34">IF(ISERROR(E96/$C$96),"",(E96/$C$96))</f>
        <v/>
      </c>
      <c r="F97" s="54" t="str">
        <f t="shared" si="34"/>
        <v/>
      </c>
      <c r="G97" s="54" t="str">
        <f t="shared" si="34"/>
        <v/>
      </c>
      <c r="H97" s="54" t="str">
        <f t="shared" si="34"/>
        <v/>
      </c>
      <c r="I97" s="54" t="str">
        <f t="shared" si="34"/>
        <v/>
      </c>
      <c r="J97" s="54" t="str">
        <f t="shared" si="34"/>
        <v/>
      </c>
      <c r="K97" s="54" t="str">
        <f t="shared" si="34"/>
        <v/>
      </c>
      <c r="L97" s="54" t="str">
        <f t="shared" si="34"/>
        <v/>
      </c>
      <c r="M97" s="54" t="str">
        <f t="shared" si="34"/>
        <v/>
      </c>
      <c r="N97" s="54" t="str">
        <f t="shared" si="34"/>
        <v/>
      </c>
      <c r="O97" s="54" t="str">
        <f t="shared" si="34"/>
        <v/>
      </c>
      <c r="P97" s="54" t="str">
        <f t="shared" si="34"/>
        <v/>
      </c>
      <c r="Q97" s="54" t="str">
        <f t="shared" si="34"/>
        <v/>
      </c>
      <c r="R97" s="54" t="str">
        <f t="shared" si="34"/>
        <v/>
      </c>
      <c r="S97" s="54" t="str">
        <f t="shared" si="34"/>
        <v/>
      </c>
      <c r="T97" s="54" t="str">
        <f t="shared" si="34"/>
        <v/>
      </c>
      <c r="U97" s="54" t="str">
        <f t="shared" si="34"/>
        <v/>
      </c>
      <c r="V97" s="54" t="str">
        <f t="shared" si="34"/>
        <v/>
      </c>
      <c r="W97" s="54" t="str">
        <f t="shared" si="34"/>
        <v/>
      </c>
      <c r="X97" s="54" t="str">
        <f t="shared" si="34"/>
        <v/>
      </c>
      <c r="Y97" s="54" t="str">
        <f t="shared" si="34"/>
        <v/>
      </c>
      <c r="Z97" s="54" t="str">
        <f t="shared" si="34"/>
        <v/>
      </c>
      <c r="AA97" s="54" t="str">
        <f t="shared" si="34"/>
        <v/>
      </c>
      <c r="AB97" s="54" t="str">
        <f t="shared" si="34"/>
        <v/>
      </c>
      <c r="AC97" s="54" t="str">
        <f t="shared" si="34"/>
        <v/>
      </c>
      <c r="AD97" s="54" t="str">
        <f t="shared" si="34"/>
        <v/>
      </c>
      <c r="AE97" s="54" t="str">
        <f t="shared" si="34"/>
        <v/>
      </c>
      <c r="AF97" s="54" t="str">
        <f t="shared" si="34"/>
        <v/>
      </c>
      <c r="AG97" s="54" t="str">
        <f t="shared" si="34"/>
        <v/>
      </c>
      <c r="AH97" s="54" t="str">
        <f t="shared" si="34"/>
        <v/>
      </c>
    </row>
    <row r="98" spans="1:39" s="2" customFormat="1" ht="9" hidden="1" customHeight="1" outlineLevel="1" thickBot="1" x14ac:dyDescent="0.25">
      <c r="A98" s="3"/>
      <c r="B98" s="3"/>
      <c r="C98" s="67"/>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192"/>
      <c r="AJ98" s="193"/>
      <c r="AK98" s="193"/>
      <c r="AL98" s="193"/>
      <c r="AM98" s="193"/>
    </row>
    <row r="99" spans="1:39" s="182" customFormat="1" ht="13.5" hidden="1" customHeight="1" outlineLevel="1" thickBot="1" x14ac:dyDescent="0.25">
      <c r="A99" s="84" t="s">
        <v>55</v>
      </c>
      <c r="B99" s="81"/>
      <c r="C99" s="82">
        <f>SUM(D99:AH99)</f>
        <v>0</v>
      </c>
      <c r="D99" s="83">
        <f t="shared" ref="D99:AH99" si="35">SUM(D101:D102)</f>
        <v>0</v>
      </c>
      <c r="E99" s="83">
        <f t="shared" si="35"/>
        <v>0</v>
      </c>
      <c r="F99" s="83">
        <f t="shared" si="35"/>
        <v>0</v>
      </c>
      <c r="G99" s="83">
        <f t="shared" si="35"/>
        <v>0</v>
      </c>
      <c r="H99" s="83">
        <f t="shared" si="35"/>
        <v>0</v>
      </c>
      <c r="I99" s="83">
        <f t="shared" si="35"/>
        <v>0</v>
      </c>
      <c r="J99" s="83">
        <f t="shared" si="35"/>
        <v>0</v>
      </c>
      <c r="K99" s="83">
        <f t="shared" si="35"/>
        <v>0</v>
      </c>
      <c r="L99" s="83">
        <f t="shared" si="35"/>
        <v>0</v>
      </c>
      <c r="M99" s="83">
        <f t="shared" si="35"/>
        <v>0</v>
      </c>
      <c r="N99" s="83">
        <f t="shared" si="35"/>
        <v>0</v>
      </c>
      <c r="O99" s="83">
        <f t="shared" si="35"/>
        <v>0</v>
      </c>
      <c r="P99" s="83">
        <f t="shared" si="35"/>
        <v>0</v>
      </c>
      <c r="Q99" s="83">
        <f t="shared" si="35"/>
        <v>0</v>
      </c>
      <c r="R99" s="83">
        <f t="shared" si="35"/>
        <v>0</v>
      </c>
      <c r="S99" s="83">
        <f t="shared" si="35"/>
        <v>0</v>
      </c>
      <c r="T99" s="83">
        <f t="shared" si="35"/>
        <v>0</v>
      </c>
      <c r="U99" s="83">
        <f t="shared" si="35"/>
        <v>0</v>
      </c>
      <c r="V99" s="83">
        <f t="shared" si="35"/>
        <v>0</v>
      </c>
      <c r="W99" s="83">
        <f t="shared" si="35"/>
        <v>0</v>
      </c>
      <c r="X99" s="83">
        <f t="shared" si="35"/>
        <v>0</v>
      </c>
      <c r="Y99" s="83">
        <f t="shared" si="35"/>
        <v>0</v>
      </c>
      <c r="Z99" s="83">
        <f t="shared" si="35"/>
        <v>0</v>
      </c>
      <c r="AA99" s="83">
        <f t="shared" si="35"/>
        <v>0</v>
      </c>
      <c r="AB99" s="83">
        <f t="shared" si="35"/>
        <v>0</v>
      </c>
      <c r="AC99" s="83">
        <f t="shared" si="35"/>
        <v>0</v>
      </c>
      <c r="AD99" s="83">
        <f t="shared" si="35"/>
        <v>0</v>
      </c>
      <c r="AE99" s="83">
        <f t="shared" si="35"/>
        <v>0</v>
      </c>
      <c r="AF99" s="83">
        <f t="shared" si="35"/>
        <v>0</v>
      </c>
      <c r="AG99" s="83">
        <f t="shared" si="35"/>
        <v>0</v>
      </c>
      <c r="AH99" s="83">
        <f t="shared" si="35"/>
        <v>0</v>
      </c>
      <c r="AI99" s="71"/>
      <c r="AJ99" s="71"/>
      <c r="AK99" s="71"/>
      <c r="AL99" s="71"/>
      <c r="AM99" s="71"/>
    </row>
    <row r="100" spans="1:39" s="2" customFormat="1" ht="13.5" hidden="1" customHeight="1" outlineLevel="1" thickBot="1" x14ac:dyDescent="0.25">
      <c r="A100" s="84"/>
      <c r="B100" s="85"/>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71"/>
      <c r="AJ100" s="72"/>
      <c r="AK100" s="72"/>
      <c r="AL100" s="72"/>
      <c r="AM100" s="72"/>
    </row>
    <row r="101" spans="1:39" s="2" customFormat="1" ht="13.5" hidden="1" customHeight="1" outlineLevel="1" x14ac:dyDescent="0.2">
      <c r="A101" s="138" t="s">
        <v>50</v>
      </c>
      <c r="B101" s="139"/>
      <c r="C101" s="140">
        <f t="shared" ref="C101:C106" si="36">SUM(D101:AH101)</f>
        <v>0</v>
      </c>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71"/>
      <c r="AJ101" s="72"/>
      <c r="AK101" s="72"/>
      <c r="AL101" s="72"/>
      <c r="AM101" s="72"/>
    </row>
    <row r="102" spans="1:39" s="2" customFormat="1" ht="13.5" hidden="1" customHeight="1" outlineLevel="1" thickBot="1" x14ac:dyDescent="0.25">
      <c r="A102" s="141" t="s">
        <v>51</v>
      </c>
      <c r="B102" s="142"/>
      <c r="C102" s="143">
        <f t="shared" si="36"/>
        <v>0</v>
      </c>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71"/>
      <c r="AJ102" s="72"/>
      <c r="AK102" s="72"/>
      <c r="AL102" s="72"/>
      <c r="AM102" s="72"/>
    </row>
    <row r="103" spans="1:39" s="2" customFormat="1" ht="13.5" hidden="1" customHeight="1" outlineLevel="1" thickBot="1" x14ac:dyDescent="0.25">
      <c r="A103" s="80" t="s">
        <v>52</v>
      </c>
      <c r="B103" s="81"/>
      <c r="C103" s="82">
        <f t="shared" si="36"/>
        <v>0</v>
      </c>
      <c r="D103" s="83">
        <f t="shared" ref="D103:AH103" si="37">SUM(D104:D105)</f>
        <v>0</v>
      </c>
      <c r="E103" s="83">
        <f t="shared" si="37"/>
        <v>0</v>
      </c>
      <c r="F103" s="83">
        <f t="shared" si="37"/>
        <v>0</v>
      </c>
      <c r="G103" s="83">
        <f t="shared" si="37"/>
        <v>0</v>
      </c>
      <c r="H103" s="83">
        <f t="shared" si="37"/>
        <v>0</v>
      </c>
      <c r="I103" s="83">
        <f t="shared" si="37"/>
        <v>0</v>
      </c>
      <c r="J103" s="83">
        <f t="shared" si="37"/>
        <v>0</v>
      </c>
      <c r="K103" s="83">
        <f t="shared" si="37"/>
        <v>0</v>
      </c>
      <c r="L103" s="83">
        <f t="shared" si="37"/>
        <v>0</v>
      </c>
      <c r="M103" s="83">
        <f t="shared" si="37"/>
        <v>0</v>
      </c>
      <c r="N103" s="83">
        <f t="shared" si="37"/>
        <v>0</v>
      </c>
      <c r="O103" s="83">
        <f t="shared" si="37"/>
        <v>0</v>
      </c>
      <c r="P103" s="83">
        <f t="shared" si="37"/>
        <v>0</v>
      </c>
      <c r="Q103" s="83">
        <f t="shared" si="37"/>
        <v>0</v>
      </c>
      <c r="R103" s="83">
        <f t="shared" si="37"/>
        <v>0</v>
      </c>
      <c r="S103" s="83">
        <f t="shared" si="37"/>
        <v>0</v>
      </c>
      <c r="T103" s="83">
        <f t="shared" si="37"/>
        <v>0</v>
      </c>
      <c r="U103" s="83">
        <f t="shared" si="37"/>
        <v>0</v>
      </c>
      <c r="V103" s="83">
        <f t="shared" si="37"/>
        <v>0</v>
      </c>
      <c r="W103" s="83">
        <f t="shared" si="37"/>
        <v>0</v>
      </c>
      <c r="X103" s="83">
        <f t="shared" si="37"/>
        <v>0</v>
      </c>
      <c r="Y103" s="83">
        <f t="shared" si="37"/>
        <v>0</v>
      </c>
      <c r="Z103" s="83">
        <f t="shared" si="37"/>
        <v>0</v>
      </c>
      <c r="AA103" s="83">
        <f t="shared" si="37"/>
        <v>0</v>
      </c>
      <c r="AB103" s="83">
        <f t="shared" si="37"/>
        <v>0</v>
      </c>
      <c r="AC103" s="83">
        <f t="shared" si="37"/>
        <v>0</v>
      </c>
      <c r="AD103" s="83">
        <f t="shared" si="37"/>
        <v>0</v>
      </c>
      <c r="AE103" s="83">
        <f t="shared" si="37"/>
        <v>0</v>
      </c>
      <c r="AF103" s="83">
        <f t="shared" si="37"/>
        <v>0</v>
      </c>
      <c r="AG103" s="83">
        <f t="shared" si="37"/>
        <v>0</v>
      </c>
      <c r="AH103" s="83">
        <f t="shared" si="37"/>
        <v>0</v>
      </c>
      <c r="AI103" s="71"/>
      <c r="AJ103" s="72"/>
      <c r="AK103" s="72"/>
      <c r="AL103" s="72"/>
      <c r="AM103" s="72"/>
    </row>
    <row r="104" spans="1:39" s="2" customFormat="1" ht="13.5" hidden="1" customHeight="1" outlineLevel="1" x14ac:dyDescent="0.2">
      <c r="A104" s="76" t="s">
        <v>53</v>
      </c>
      <c r="B104" s="77"/>
      <c r="C104" s="78">
        <f t="shared" si="36"/>
        <v>0</v>
      </c>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1"/>
      <c r="AJ104" s="72"/>
      <c r="AK104" s="72"/>
      <c r="AL104" s="72"/>
      <c r="AM104" s="72"/>
    </row>
    <row r="105" spans="1:39" s="2" customFormat="1" ht="13.5" hidden="1" customHeight="1" outlineLevel="1" thickBot="1" x14ac:dyDescent="0.25">
      <c r="A105" s="58" t="s">
        <v>54</v>
      </c>
      <c r="B105" s="73"/>
      <c r="C105" s="74">
        <f t="shared" si="36"/>
        <v>0</v>
      </c>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1"/>
      <c r="AJ105" s="72"/>
      <c r="AK105" s="72"/>
      <c r="AL105" s="72"/>
      <c r="AM105" s="72"/>
    </row>
    <row r="106" spans="1:39" s="2" customFormat="1" ht="13.5" hidden="1" customHeight="1" outlineLevel="1" thickBot="1" x14ac:dyDescent="0.25">
      <c r="A106" s="178" t="s">
        <v>118</v>
      </c>
      <c r="B106" s="73"/>
      <c r="C106" s="74">
        <f t="shared" si="36"/>
        <v>0</v>
      </c>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1"/>
      <c r="AJ106" s="72"/>
      <c r="AK106" s="72"/>
      <c r="AL106" s="72"/>
      <c r="AM106" s="72"/>
    </row>
    <row r="107" spans="1:39" collapsed="1" x14ac:dyDescent="0.2">
      <c r="A107" s="37"/>
      <c r="B107" s="37"/>
      <c r="C107" s="33"/>
      <c r="D107" s="36"/>
    </row>
    <row r="108" spans="1:39" x14ac:dyDescent="0.2">
      <c r="A108" s="37"/>
      <c r="B108" s="37"/>
      <c r="C108" s="33"/>
      <c r="D108" s="13"/>
    </row>
    <row r="109" spans="1:39" x14ac:dyDescent="0.2">
      <c r="A109" s="38"/>
      <c r="B109" s="38"/>
      <c r="C109" s="35"/>
      <c r="D109" s="13"/>
    </row>
    <row r="110" spans="1:39" x14ac:dyDescent="0.2">
      <c r="A110" s="38"/>
      <c r="B110" s="38"/>
      <c r="C110" s="35"/>
      <c r="D110" s="13"/>
    </row>
    <row r="111" spans="1:39" x14ac:dyDescent="0.2">
      <c r="A111" s="37"/>
      <c r="B111" s="37"/>
      <c r="C111" s="33"/>
      <c r="D111" s="13"/>
    </row>
    <row r="112" spans="1:39" x14ac:dyDescent="0.2">
      <c r="A112" s="13"/>
      <c r="B112" s="13"/>
      <c r="C112" s="13"/>
      <c r="D112" s="13"/>
    </row>
    <row r="113" spans="1:4" x14ac:dyDescent="0.2">
      <c r="A113" s="13"/>
      <c r="B113" s="13"/>
      <c r="C113" s="13"/>
      <c r="D113" s="13"/>
    </row>
    <row r="114" spans="1:4" x14ac:dyDescent="0.2">
      <c r="A114" s="30"/>
      <c r="B114" s="30"/>
      <c r="C114" s="31"/>
      <c r="D114" s="13"/>
    </row>
    <row r="115" spans="1:4" x14ac:dyDescent="0.2">
      <c r="A115" s="3"/>
      <c r="B115" s="3"/>
      <c r="C115" s="33"/>
      <c r="D115" s="13"/>
    </row>
    <row r="116" spans="1:4" x14ac:dyDescent="0.2">
      <c r="A116" s="3"/>
      <c r="B116" s="3"/>
      <c r="C116" s="33"/>
      <c r="D116" s="13"/>
    </row>
    <row r="117" spans="1:4" x14ac:dyDescent="0.2">
      <c r="A117" s="34"/>
      <c r="B117" s="34"/>
      <c r="C117" s="35"/>
      <c r="D117" s="13"/>
    </row>
    <row r="118" spans="1:4" x14ac:dyDescent="0.2">
      <c r="A118" s="34"/>
      <c r="B118" s="34"/>
      <c r="C118" s="35"/>
      <c r="D118" s="13"/>
    </row>
    <row r="119" spans="1:4" x14ac:dyDescent="0.2">
      <c r="A119" s="34"/>
      <c r="B119" s="34"/>
      <c r="C119" s="35"/>
      <c r="D119" s="13"/>
    </row>
    <row r="120" spans="1:4" x14ac:dyDescent="0.2">
      <c r="A120" s="34"/>
      <c r="B120" s="34"/>
      <c r="C120" s="35"/>
      <c r="D120" s="13"/>
    </row>
    <row r="121" spans="1:4" x14ac:dyDescent="0.2">
      <c r="A121" s="3"/>
      <c r="B121" s="3"/>
      <c r="C121" s="33"/>
      <c r="D121" s="13"/>
    </row>
    <row r="122" spans="1:4" x14ac:dyDescent="0.2">
      <c r="A122" s="3"/>
      <c r="B122" s="3"/>
      <c r="C122" s="33"/>
      <c r="D122" s="13"/>
    </row>
    <row r="123" spans="1:4" x14ac:dyDescent="0.2">
      <c r="A123" s="37"/>
      <c r="B123" s="37"/>
      <c r="C123" s="33"/>
      <c r="D123" s="13"/>
    </row>
    <row r="124" spans="1:4" x14ac:dyDescent="0.2">
      <c r="A124" s="38"/>
      <c r="B124" s="38"/>
      <c r="C124" s="35"/>
      <c r="D124" s="13"/>
    </row>
    <row r="125" spans="1:4" x14ac:dyDescent="0.2">
      <c r="A125" s="38"/>
      <c r="B125" s="38"/>
      <c r="C125" s="35"/>
      <c r="D125" s="13"/>
    </row>
    <row r="126" spans="1:4" x14ac:dyDescent="0.2">
      <c r="A126" s="37"/>
      <c r="B126" s="37"/>
      <c r="C126" s="33"/>
      <c r="D126" s="13"/>
    </row>
    <row r="127" spans="1:4" x14ac:dyDescent="0.2">
      <c r="A127" s="13"/>
      <c r="B127" s="13"/>
      <c r="C127" s="13"/>
      <c r="D127" s="13"/>
    </row>
    <row r="128" spans="1:4" x14ac:dyDescent="0.2">
      <c r="A128" s="13"/>
      <c r="B128" s="13"/>
      <c r="C128" s="13"/>
      <c r="D128" s="13"/>
    </row>
    <row r="129" spans="1:4" x14ac:dyDescent="0.2">
      <c r="A129" s="30"/>
      <c r="B129" s="30"/>
      <c r="C129" s="31"/>
      <c r="D129" s="13"/>
    </row>
    <row r="130" spans="1:4" x14ac:dyDescent="0.2">
      <c r="A130" s="3"/>
      <c r="B130" s="3"/>
      <c r="C130" s="33"/>
      <c r="D130" s="13"/>
    </row>
    <row r="131" spans="1:4" x14ac:dyDescent="0.2">
      <c r="A131" s="3"/>
      <c r="B131" s="3"/>
      <c r="C131" s="33"/>
      <c r="D131" s="13"/>
    </row>
    <row r="132" spans="1:4" x14ac:dyDescent="0.2">
      <c r="A132" s="34"/>
      <c r="B132" s="34"/>
      <c r="C132" s="35"/>
      <c r="D132" s="13"/>
    </row>
    <row r="133" spans="1:4" x14ac:dyDescent="0.2">
      <c r="A133" s="34"/>
      <c r="B133" s="34"/>
      <c r="C133" s="35"/>
      <c r="D133" s="13"/>
    </row>
    <row r="134" spans="1:4" x14ac:dyDescent="0.2">
      <c r="A134" s="34"/>
      <c r="B134" s="34"/>
      <c r="C134" s="35"/>
      <c r="D134" s="13"/>
    </row>
    <row r="135" spans="1:4" x14ac:dyDescent="0.2">
      <c r="A135" s="34"/>
      <c r="B135" s="34"/>
      <c r="C135" s="35"/>
      <c r="D135" s="13"/>
    </row>
    <row r="136" spans="1:4" x14ac:dyDescent="0.2">
      <c r="A136" s="3"/>
      <c r="B136" s="3"/>
      <c r="C136" s="33"/>
      <c r="D136" s="13"/>
    </row>
    <row r="137" spans="1:4" x14ac:dyDescent="0.2">
      <c r="A137" s="3"/>
      <c r="B137" s="3"/>
      <c r="C137" s="33"/>
      <c r="D137" s="13"/>
    </row>
    <row r="138" spans="1:4" x14ac:dyDescent="0.2">
      <c r="A138" s="37"/>
      <c r="B138" s="37"/>
      <c r="C138" s="33"/>
      <c r="D138" s="13"/>
    </row>
    <row r="139" spans="1:4" x14ac:dyDescent="0.2">
      <c r="A139" s="38"/>
      <c r="B139" s="38"/>
      <c r="C139" s="35"/>
      <c r="D139" s="13"/>
    </row>
    <row r="140" spans="1:4" x14ac:dyDescent="0.2">
      <c r="A140" s="38"/>
      <c r="B140" s="38"/>
      <c r="C140" s="35"/>
      <c r="D140" s="13"/>
    </row>
    <row r="141" spans="1:4" x14ac:dyDescent="0.2">
      <c r="A141" s="37"/>
      <c r="B141" s="37"/>
      <c r="C141" s="33"/>
      <c r="D141" s="13"/>
    </row>
    <row r="142" spans="1:4" x14ac:dyDescent="0.2">
      <c r="A142" s="13"/>
      <c r="B142" s="13"/>
      <c r="C142" s="13"/>
      <c r="D142" s="13"/>
    </row>
    <row r="143" spans="1:4" x14ac:dyDescent="0.2">
      <c r="A143" s="13"/>
      <c r="B143" s="13"/>
      <c r="C143" s="13"/>
      <c r="D143" s="13"/>
    </row>
    <row r="144" spans="1:4" x14ac:dyDescent="0.2">
      <c r="A144" s="30"/>
      <c r="B144" s="30"/>
      <c r="C144" s="31"/>
      <c r="D144" s="13"/>
    </row>
    <row r="145" spans="1:4" x14ac:dyDescent="0.2">
      <c r="A145" s="3"/>
      <c r="B145" s="3"/>
      <c r="C145" s="33"/>
      <c r="D145" s="13"/>
    </row>
    <row r="146" spans="1:4" x14ac:dyDescent="0.2">
      <c r="A146" s="3"/>
      <c r="B146" s="3"/>
      <c r="C146" s="33"/>
      <c r="D146" s="13"/>
    </row>
    <row r="147" spans="1:4" x14ac:dyDescent="0.2">
      <c r="A147" s="34"/>
      <c r="B147" s="34"/>
      <c r="C147" s="35"/>
      <c r="D147" s="13"/>
    </row>
    <row r="148" spans="1:4" x14ac:dyDescent="0.2">
      <c r="A148" s="34"/>
      <c r="B148" s="34"/>
      <c r="C148" s="35"/>
      <c r="D148" s="13"/>
    </row>
    <row r="149" spans="1:4" x14ac:dyDescent="0.2">
      <c r="A149" s="34"/>
      <c r="B149" s="34"/>
      <c r="C149" s="35"/>
      <c r="D149" s="13"/>
    </row>
    <row r="150" spans="1:4" x14ac:dyDescent="0.2">
      <c r="A150" s="34"/>
      <c r="B150" s="34"/>
      <c r="C150" s="35"/>
      <c r="D150" s="13"/>
    </row>
    <row r="151" spans="1:4" x14ac:dyDescent="0.2">
      <c r="A151" s="3"/>
      <c r="B151" s="3"/>
      <c r="C151" s="33"/>
      <c r="D151" s="13"/>
    </row>
    <row r="152" spans="1:4" x14ac:dyDescent="0.2">
      <c r="A152" s="3"/>
      <c r="B152" s="3"/>
      <c r="C152" s="33"/>
      <c r="D152" s="13"/>
    </row>
    <row r="153" spans="1:4" x14ac:dyDescent="0.2">
      <c r="A153" s="37"/>
      <c r="B153" s="37"/>
      <c r="C153" s="33"/>
      <c r="D153" s="13"/>
    </row>
    <row r="154" spans="1:4" x14ac:dyDescent="0.2">
      <c r="A154" s="38"/>
      <c r="B154" s="38"/>
      <c r="C154" s="35"/>
      <c r="D154" s="13"/>
    </row>
    <row r="155" spans="1:4" x14ac:dyDescent="0.2">
      <c r="A155" s="38"/>
      <c r="B155" s="38"/>
      <c r="C155" s="35"/>
      <c r="D155" s="13"/>
    </row>
    <row r="156" spans="1:4" x14ac:dyDescent="0.2">
      <c r="A156" s="37"/>
      <c r="B156" s="37"/>
      <c r="C156" s="33"/>
      <c r="D156" s="13"/>
    </row>
    <row r="157" spans="1:4" x14ac:dyDescent="0.2">
      <c r="A157" s="13"/>
      <c r="B157" s="13"/>
      <c r="C157" s="13"/>
      <c r="D157" s="13"/>
    </row>
    <row r="158" spans="1:4" x14ac:dyDescent="0.2">
      <c r="A158" s="13"/>
      <c r="B158" s="13"/>
      <c r="C158" s="13"/>
      <c r="D158" s="13"/>
    </row>
    <row r="159" spans="1:4" x14ac:dyDescent="0.2">
      <c r="A159" s="30"/>
      <c r="B159" s="30"/>
      <c r="C159" s="31"/>
      <c r="D159" s="13"/>
    </row>
    <row r="160" spans="1:4" x14ac:dyDescent="0.2">
      <c r="A160" s="3"/>
      <c r="B160" s="3"/>
      <c r="C160" s="33"/>
      <c r="D160" s="13"/>
    </row>
    <row r="161" spans="1:4" x14ac:dyDescent="0.2">
      <c r="A161" s="3"/>
      <c r="B161" s="3"/>
      <c r="C161" s="33"/>
      <c r="D161" s="13"/>
    </row>
    <row r="162" spans="1:4" x14ac:dyDescent="0.2">
      <c r="A162" s="34"/>
      <c r="B162" s="34"/>
      <c r="C162" s="35"/>
      <c r="D162" s="13"/>
    </row>
    <row r="163" spans="1:4" x14ac:dyDescent="0.2">
      <c r="A163" s="34"/>
      <c r="B163" s="34"/>
      <c r="C163" s="35"/>
      <c r="D163" s="13"/>
    </row>
    <row r="164" spans="1:4" x14ac:dyDescent="0.2">
      <c r="A164" s="34"/>
      <c r="B164" s="34"/>
      <c r="C164" s="35"/>
      <c r="D164" s="13"/>
    </row>
    <row r="165" spans="1:4" x14ac:dyDescent="0.2">
      <c r="A165" s="34"/>
      <c r="B165" s="34"/>
      <c r="C165" s="35"/>
      <c r="D165" s="13"/>
    </row>
    <row r="166" spans="1:4" x14ac:dyDescent="0.2">
      <c r="A166" s="3"/>
      <c r="B166" s="3"/>
      <c r="C166" s="33"/>
      <c r="D166" s="13"/>
    </row>
    <row r="167" spans="1:4" x14ac:dyDescent="0.2">
      <c r="A167" s="3"/>
      <c r="B167" s="3"/>
      <c r="C167" s="33"/>
      <c r="D167" s="13"/>
    </row>
    <row r="168" spans="1:4" x14ac:dyDescent="0.2">
      <c r="A168" s="37"/>
      <c r="B168" s="37"/>
      <c r="C168" s="33"/>
      <c r="D168" s="13"/>
    </row>
    <row r="169" spans="1:4" x14ac:dyDescent="0.2">
      <c r="A169" s="38"/>
      <c r="B169" s="38"/>
      <c r="C169" s="35"/>
      <c r="D169" s="13"/>
    </row>
    <row r="170" spans="1:4" x14ac:dyDescent="0.2">
      <c r="A170" s="38"/>
      <c r="B170" s="38"/>
      <c r="C170" s="35"/>
      <c r="D170" s="13"/>
    </row>
    <row r="171" spans="1:4" x14ac:dyDescent="0.2">
      <c r="A171" s="37"/>
      <c r="B171" s="37"/>
      <c r="C171" s="33"/>
      <c r="D171" s="13"/>
    </row>
    <row r="172" spans="1:4" x14ac:dyDescent="0.2">
      <c r="A172" s="13"/>
      <c r="B172" s="13"/>
      <c r="C172" s="13"/>
      <c r="D172" s="13"/>
    </row>
    <row r="173" spans="1:4" x14ac:dyDescent="0.2">
      <c r="A173" s="13"/>
      <c r="B173" s="13"/>
      <c r="C173" s="13"/>
      <c r="D173" s="13"/>
    </row>
    <row r="174" spans="1:4" x14ac:dyDescent="0.2">
      <c r="A174" s="13"/>
      <c r="B174" s="13"/>
      <c r="C174" s="13"/>
      <c r="D174" s="13"/>
    </row>
    <row r="175" spans="1:4" x14ac:dyDescent="0.2">
      <c r="A175" s="13"/>
      <c r="B175" s="13"/>
      <c r="C175" s="13"/>
      <c r="D175" s="13"/>
    </row>
    <row r="176" spans="1:4" x14ac:dyDescent="0.2">
      <c r="A176" s="13"/>
      <c r="B176" s="13"/>
      <c r="C176" s="13"/>
      <c r="D176" s="13"/>
    </row>
    <row r="177" spans="1:5" x14ac:dyDescent="0.2">
      <c r="A177" s="13"/>
      <c r="B177" s="13"/>
      <c r="C177" s="13"/>
      <c r="D177" s="13"/>
    </row>
    <row r="178" spans="1:5" x14ac:dyDescent="0.2">
      <c r="A178" s="13"/>
      <c r="B178" s="13"/>
      <c r="C178" s="13"/>
      <c r="D178" s="13"/>
    </row>
    <row r="189" spans="1:5" x14ac:dyDescent="0.2">
      <c r="A189" s="27" t="s">
        <v>22</v>
      </c>
      <c r="B189" s="56"/>
      <c r="C189" s="28"/>
      <c r="D189" s="28"/>
      <c r="E189" s="29"/>
    </row>
    <row r="190" spans="1:5" x14ac:dyDescent="0.2">
      <c r="A190" s="22"/>
      <c r="B190" s="20"/>
      <c r="C190" s="20" t="s">
        <v>32</v>
      </c>
      <c r="D190" s="20"/>
      <c r="E190" s="21"/>
    </row>
    <row r="191" spans="1:5" x14ac:dyDescent="0.2">
      <c r="A191" s="22"/>
      <c r="B191" s="20"/>
      <c r="C191" s="20" t="s">
        <v>33</v>
      </c>
      <c r="D191" s="20"/>
      <c r="E191" s="21"/>
    </row>
    <row r="192" spans="1:5" x14ac:dyDescent="0.2">
      <c r="A192" s="22"/>
      <c r="B192" s="20"/>
      <c r="C192" s="20" t="s">
        <v>34</v>
      </c>
      <c r="D192" s="20"/>
      <c r="E192" s="21"/>
    </row>
    <row r="193" spans="1:5" x14ac:dyDescent="0.2">
      <c r="A193" s="22"/>
      <c r="B193" s="20"/>
      <c r="C193" s="20" t="s">
        <v>35</v>
      </c>
      <c r="D193" s="20"/>
      <c r="E193" s="21"/>
    </row>
    <row r="194" spans="1:5" x14ac:dyDescent="0.2">
      <c r="A194" s="22"/>
      <c r="B194" s="20"/>
      <c r="C194" s="20" t="s">
        <v>36</v>
      </c>
      <c r="D194" s="20"/>
      <c r="E194" s="21"/>
    </row>
    <row r="195" spans="1:5" x14ac:dyDescent="0.2">
      <c r="A195" s="22"/>
      <c r="B195" s="20"/>
      <c r="C195" s="20" t="s">
        <v>37</v>
      </c>
      <c r="D195" s="20"/>
      <c r="E195" s="21"/>
    </row>
    <row r="196" spans="1:5" x14ac:dyDescent="0.2">
      <c r="A196" s="22"/>
      <c r="B196" s="20"/>
      <c r="C196" s="20" t="s">
        <v>38</v>
      </c>
      <c r="D196" s="23"/>
      <c r="E196" s="21"/>
    </row>
    <row r="197" spans="1:5" x14ac:dyDescent="0.2">
      <c r="A197" s="22"/>
      <c r="B197" s="20"/>
      <c r="C197" s="20" t="s">
        <v>39</v>
      </c>
      <c r="D197" s="20"/>
      <c r="E197" s="21"/>
    </row>
    <row r="198" spans="1:5" x14ac:dyDescent="0.2">
      <c r="A198" s="22"/>
      <c r="B198" s="20"/>
      <c r="C198" s="20" t="s">
        <v>40</v>
      </c>
      <c r="D198" s="20"/>
      <c r="E198" s="21"/>
    </row>
    <row r="199" spans="1:5" x14ac:dyDescent="0.2">
      <c r="A199" s="22"/>
      <c r="B199" s="20"/>
      <c r="C199" s="20" t="s">
        <v>41</v>
      </c>
      <c r="D199" s="20"/>
      <c r="E199" s="21"/>
    </row>
    <row r="200" spans="1:5" x14ac:dyDescent="0.2">
      <c r="A200" s="22"/>
      <c r="B200" s="20"/>
      <c r="C200" s="20" t="s">
        <v>42</v>
      </c>
      <c r="D200" s="20"/>
      <c r="E200" s="21"/>
    </row>
    <row r="201" spans="1:5" x14ac:dyDescent="0.2">
      <c r="A201" s="22"/>
      <c r="B201" s="20"/>
      <c r="C201" s="20" t="s">
        <v>43</v>
      </c>
      <c r="D201" s="20"/>
      <c r="E201" s="21"/>
    </row>
    <row r="202" spans="1:5" x14ac:dyDescent="0.2">
      <c r="A202" s="22"/>
      <c r="B202" s="20"/>
      <c r="C202" s="20" t="s">
        <v>44</v>
      </c>
      <c r="D202" s="20"/>
      <c r="E202" s="21"/>
    </row>
    <row r="203" spans="1:5" x14ac:dyDescent="0.2">
      <c r="A203" s="22"/>
      <c r="B203" s="20"/>
      <c r="C203" s="20" t="s">
        <v>45</v>
      </c>
      <c r="D203" s="20"/>
      <c r="E203" s="21"/>
    </row>
    <row r="204" spans="1:5" ht="13.5" thickBot="1" x14ac:dyDescent="0.25">
      <c r="A204" s="24"/>
      <c r="B204" s="25"/>
      <c r="C204" s="25"/>
      <c r="D204" s="25"/>
      <c r="E204" s="26"/>
    </row>
    <row r="205" spans="1:5" ht="13.5" thickBot="1" x14ac:dyDescent="0.25"/>
    <row r="206" spans="1:5" x14ac:dyDescent="0.2">
      <c r="A206" s="88" t="s">
        <v>56</v>
      </c>
      <c r="B206" s="89"/>
      <c r="C206" s="28" t="s">
        <v>32</v>
      </c>
      <c r="D206" s="89"/>
      <c r="E206" s="90"/>
    </row>
    <row r="207" spans="1:5" x14ac:dyDescent="0.2">
      <c r="A207" s="95"/>
      <c r="B207" s="32"/>
      <c r="C207" s="87" t="s">
        <v>57</v>
      </c>
      <c r="D207" s="32"/>
      <c r="E207" s="96"/>
    </row>
    <row r="208" spans="1:5" ht="13.5" thickBot="1" x14ac:dyDescent="0.25">
      <c r="A208" s="91"/>
      <c r="B208" s="92"/>
      <c r="C208" s="93" t="s">
        <v>58</v>
      </c>
      <c r="D208" s="92"/>
      <c r="E208" s="94"/>
    </row>
  </sheetData>
  <mergeCells count="21">
    <mergeCell ref="A3:L6"/>
    <mergeCell ref="E10:I10"/>
    <mergeCell ref="A10:D10"/>
    <mergeCell ref="A11:D11"/>
    <mergeCell ref="A16:R16"/>
    <mergeCell ref="G12:H12"/>
    <mergeCell ref="AI98:AM98"/>
    <mergeCell ref="E11:I11"/>
    <mergeCell ref="A62:R62"/>
    <mergeCell ref="AI63:AM68"/>
    <mergeCell ref="AI75:AM75"/>
    <mergeCell ref="AI86:AM91"/>
    <mergeCell ref="AI40:AM45"/>
    <mergeCell ref="AI17:AM22"/>
    <mergeCell ref="AI29:AM29"/>
    <mergeCell ref="A85:R85"/>
    <mergeCell ref="A7:L7"/>
    <mergeCell ref="A39:R39"/>
    <mergeCell ref="E12:F12"/>
    <mergeCell ref="AI52:AM52"/>
    <mergeCell ref="A12:D12"/>
  </mergeCells>
  <phoneticPr fontId="3" type="noConversion"/>
  <conditionalFormatting sqref="D20">
    <cfRule type="expression" dxfId="33" priority="3">
      <formula>D$18=1</formula>
    </cfRule>
  </conditionalFormatting>
  <conditionalFormatting sqref="E20">
    <cfRule type="expression" dxfId="32" priority="2">
      <formula>E$18=1</formula>
    </cfRule>
  </conditionalFormatting>
  <conditionalFormatting sqref="F20:AH20">
    <cfRule type="expression" dxfId="31" priority="1">
      <formula>F$18=1</formula>
    </cfRule>
  </conditionalFormatting>
  <dataValidations count="3">
    <dataValidation operator="equal" allowBlank="1" showErrorMessage="1" errorTitle="Falsche Eingabe" error="Bitte nur die Nummer (&gt;0) des Workpackages eingeben!" sqref="A10:B12 C9 A1:B3">
      <formula1>0</formula1>
      <formula2>0</formula2>
    </dataValidation>
    <dataValidation type="list" allowBlank="1" showInputMessage="1" showErrorMessage="1" sqref="D19:AH19">
      <formula1>$C$190:$C$203</formula1>
    </dataValidation>
    <dataValidation type="list" allowBlank="1" showInputMessage="1" showErrorMessage="1" sqref="D20:AH20">
      <formula1>$C$206:$C$208</formula1>
    </dataValidation>
  </dataValidations>
  <pageMargins left="0.59055118110236215" right="0.39370078740157483" top="0.98425196850393704" bottom="0.47244094488188976" header="0.51181102362204722" footer="0.31496062992125984"/>
  <pageSetup paperSize="9" scale="28" orientation="landscape" r:id="rId1"/>
  <headerFooter alignWithMargins="0">
    <oddHeader>&amp;RFFG-Abrechnung
&amp;D</oddHeader>
    <oddFooter>&amp;L&amp;F/&amp;A&amp;RSeite &amp;P von &amp;N</oddFooter>
  </headerFooter>
  <rowBreaks count="1" manualBreakCount="1">
    <brk id="83" max="33" man="1"/>
  </rowBreaks>
  <ignoredErrors>
    <ignoredError sqref="D34:AH3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5"/>
  <sheetViews>
    <sheetView topLeftCell="A85" zoomScaleNormal="100" workbookViewId="0">
      <selection activeCell="D118" sqref="D118"/>
    </sheetView>
  </sheetViews>
  <sheetFormatPr baseColWidth="10" defaultRowHeight="12.75" x14ac:dyDescent="0.2"/>
  <cols>
    <col min="2" max="2" width="17.85546875" customWidth="1"/>
    <col min="3" max="8" width="15.140625" customWidth="1"/>
  </cols>
  <sheetData>
    <row r="1" spans="1:34" ht="20.25" customHeight="1" x14ac:dyDescent="0.25">
      <c r="A1" s="5" t="s">
        <v>18</v>
      </c>
      <c r="B1" s="5"/>
      <c r="C1" s="6"/>
      <c r="D1" s="7"/>
      <c r="E1" s="7"/>
      <c r="F1" s="7"/>
      <c r="G1" s="7"/>
      <c r="H1" s="7"/>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ht="20.25" customHeight="1" x14ac:dyDescent="0.25">
      <c r="A2" s="5" t="s">
        <v>110</v>
      </c>
      <c r="B2" s="5"/>
      <c r="C2" s="6"/>
      <c r="D2" s="7"/>
      <c r="E2" s="7"/>
      <c r="F2" s="7"/>
      <c r="G2" s="7"/>
      <c r="H2" s="7"/>
      <c r="I2" s="42"/>
      <c r="J2" s="42"/>
      <c r="K2" s="42"/>
      <c r="L2" s="42"/>
      <c r="M2" s="42"/>
      <c r="N2" s="42"/>
      <c r="O2" s="42"/>
      <c r="P2" s="42"/>
      <c r="Q2" s="42"/>
      <c r="R2" s="42"/>
      <c r="S2" s="42"/>
      <c r="T2" s="42"/>
      <c r="U2" s="42"/>
      <c r="V2" s="42"/>
      <c r="W2" s="42"/>
      <c r="X2" s="42"/>
      <c r="Y2" s="42"/>
      <c r="Z2" s="42"/>
      <c r="AA2" s="42"/>
      <c r="AB2" s="42"/>
      <c r="AC2" s="42"/>
      <c r="AD2" s="42"/>
      <c r="AE2" s="42"/>
      <c r="AF2" s="42"/>
      <c r="AG2" s="42"/>
      <c r="AH2" s="42"/>
    </row>
    <row r="3" spans="1:34" ht="7.5" customHeight="1" x14ac:dyDescent="0.2">
      <c r="A3" s="190" t="s">
        <v>47</v>
      </c>
      <c r="B3" s="190"/>
      <c r="C3" s="190"/>
      <c r="D3" s="190"/>
      <c r="E3" s="190"/>
      <c r="F3" s="190"/>
      <c r="G3" s="190"/>
      <c r="H3" s="190"/>
      <c r="I3" s="190"/>
      <c r="J3" s="190"/>
      <c r="K3" s="190"/>
      <c r="L3" s="190"/>
      <c r="M3" s="42"/>
      <c r="N3" s="42"/>
      <c r="O3" s="42"/>
      <c r="P3" s="42"/>
      <c r="Q3" s="42"/>
      <c r="R3" s="42"/>
      <c r="S3" s="42"/>
      <c r="T3" s="42"/>
      <c r="U3" s="42"/>
      <c r="V3" s="42"/>
      <c r="W3" s="42"/>
      <c r="X3" s="42"/>
      <c r="Y3" s="42"/>
      <c r="Z3" s="42"/>
      <c r="AA3" s="42"/>
      <c r="AB3" s="42"/>
      <c r="AC3" s="42"/>
      <c r="AD3" s="42"/>
      <c r="AE3" s="42"/>
      <c r="AF3" s="42"/>
      <c r="AG3" s="42"/>
      <c r="AH3" s="42"/>
    </row>
    <row r="4" spans="1:34" ht="20.25" customHeight="1" x14ac:dyDescent="0.2">
      <c r="A4" s="190"/>
      <c r="B4" s="190"/>
      <c r="C4" s="190"/>
      <c r="D4" s="190"/>
      <c r="E4" s="190"/>
      <c r="F4" s="190"/>
      <c r="G4" s="190"/>
      <c r="H4" s="190"/>
      <c r="I4" s="190"/>
      <c r="J4" s="190"/>
      <c r="K4" s="190"/>
      <c r="L4" s="190"/>
      <c r="M4" s="42"/>
      <c r="N4" s="42"/>
      <c r="O4" s="42"/>
      <c r="P4" s="42"/>
      <c r="Q4" s="42"/>
      <c r="R4" s="42"/>
      <c r="S4" s="42"/>
      <c r="T4" s="42"/>
      <c r="U4" s="42"/>
      <c r="V4" s="42"/>
      <c r="W4" s="42"/>
      <c r="X4" s="42"/>
      <c r="Y4" s="42"/>
      <c r="Z4" s="42"/>
      <c r="AA4" s="42"/>
      <c r="AB4" s="42"/>
      <c r="AC4" s="42"/>
      <c r="AD4" s="42"/>
      <c r="AE4" s="42"/>
      <c r="AF4" s="42"/>
      <c r="AG4" s="42"/>
      <c r="AH4" s="42"/>
    </row>
    <row r="5" spans="1:34" ht="20.25" customHeight="1" x14ac:dyDescent="0.2">
      <c r="A5" s="190"/>
      <c r="B5" s="190"/>
      <c r="C5" s="190"/>
      <c r="D5" s="190"/>
      <c r="E5" s="190"/>
      <c r="F5" s="190"/>
      <c r="G5" s="190"/>
      <c r="H5" s="190"/>
      <c r="I5" s="190"/>
      <c r="J5" s="190"/>
      <c r="K5" s="190"/>
      <c r="L5" s="190"/>
      <c r="M5" s="42"/>
      <c r="N5" s="42"/>
      <c r="O5" s="42"/>
      <c r="P5" s="42"/>
      <c r="Q5" s="42"/>
      <c r="R5" s="42"/>
      <c r="S5" s="42"/>
      <c r="T5" s="42"/>
      <c r="U5" s="42"/>
      <c r="V5" s="42"/>
      <c r="W5" s="42"/>
      <c r="X5" s="42"/>
      <c r="Y5" s="42"/>
      <c r="Z5" s="42"/>
      <c r="AA5" s="42"/>
      <c r="AB5" s="42"/>
      <c r="AC5" s="42"/>
      <c r="AD5" s="42"/>
      <c r="AE5" s="42"/>
      <c r="AF5" s="42"/>
      <c r="AG5" s="42"/>
      <c r="AH5" s="42"/>
    </row>
    <row r="6" spans="1:34" ht="38.25" customHeight="1" x14ac:dyDescent="0.2">
      <c r="A6" s="190"/>
      <c r="B6" s="190"/>
      <c r="C6" s="190"/>
      <c r="D6" s="190"/>
      <c r="E6" s="190"/>
      <c r="F6" s="190"/>
      <c r="G6" s="190"/>
      <c r="H6" s="190"/>
      <c r="I6" s="190"/>
      <c r="J6" s="190"/>
      <c r="K6" s="190"/>
      <c r="L6" s="190"/>
      <c r="M6" s="42"/>
      <c r="N6" s="42"/>
      <c r="O6" s="42"/>
      <c r="P6" s="42"/>
      <c r="Q6" s="42"/>
      <c r="R6" s="42"/>
      <c r="S6" s="42"/>
      <c r="T6" s="42"/>
      <c r="U6" s="42"/>
      <c r="V6" s="42"/>
      <c r="W6" s="42"/>
      <c r="X6" s="42"/>
      <c r="Y6" s="42"/>
      <c r="Z6" s="42"/>
      <c r="AA6" s="42"/>
      <c r="AB6" s="42"/>
      <c r="AC6" s="42"/>
      <c r="AD6" s="42"/>
      <c r="AE6" s="42"/>
      <c r="AF6" s="42"/>
      <c r="AG6" s="42"/>
      <c r="AH6" s="42"/>
    </row>
    <row r="7" spans="1:34" ht="40.5" customHeight="1" x14ac:dyDescent="0.2">
      <c r="A7" s="190" t="s">
        <v>49</v>
      </c>
      <c r="B7" s="190"/>
      <c r="C7" s="190"/>
      <c r="D7" s="190"/>
      <c r="E7" s="190"/>
      <c r="F7" s="190"/>
      <c r="G7" s="190"/>
      <c r="H7" s="190"/>
      <c r="I7" s="190"/>
      <c r="J7" s="190"/>
      <c r="K7" s="190"/>
      <c r="L7" s="190"/>
      <c r="M7" s="42"/>
      <c r="N7" s="42"/>
      <c r="O7" s="42"/>
      <c r="P7" s="42"/>
      <c r="Q7" s="42"/>
      <c r="R7" s="42"/>
      <c r="S7" s="42"/>
      <c r="T7" s="42"/>
      <c r="U7" s="42"/>
      <c r="V7" s="42"/>
      <c r="W7" s="42"/>
      <c r="X7" s="42"/>
      <c r="Y7" s="42"/>
      <c r="Z7" s="42"/>
      <c r="AA7" s="42"/>
      <c r="AB7" s="42"/>
      <c r="AC7" s="42"/>
      <c r="AD7" s="42"/>
      <c r="AE7" s="42"/>
      <c r="AF7" s="42"/>
      <c r="AG7" s="42"/>
      <c r="AH7" s="42"/>
    </row>
    <row r="8" spans="1:34" ht="12" customHeight="1" x14ac:dyDescent="0.2">
      <c r="A8" s="69"/>
      <c r="B8" s="69"/>
      <c r="C8" s="69"/>
      <c r="D8" s="69"/>
      <c r="E8" s="69"/>
      <c r="F8" s="69"/>
      <c r="G8" s="69"/>
      <c r="H8" s="69"/>
      <c r="I8" s="69"/>
      <c r="J8" s="69"/>
      <c r="K8" s="69"/>
      <c r="L8" s="69"/>
      <c r="M8" s="42"/>
      <c r="N8" s="42"/>
      <c r="O8" s="42"/>
      <c r="P8" s="42"/>
      <c r="Q8" s="42"/>
      <c r="R8" s="42"/>
      <c r="S8" s="42"/>
      <c r="T8" s="42"/>
      <c r="U8" s="42"/>
      <c r="V8" s="42"/>
      <c r="W8" s="42"/>
      <c r="X8" s="42"/>
      <c r="Y8" s="42"/>
      <c r="Z8" s="42"/>
      <c r="AA8" s="42"/>
      <c r="AB8" s="42"/>
      <c r="AC8" s="42"/>
      <c r="AD8" s="42"/>
      <c r="AE8" s="42"/>
      <c r="AF8" s="42"/>
      <c r="AG8" s="42"/>
      <c r="AH8" s="42"/>
    </row>
    <row r="9" spans="1:34" ht="20.25" customHeight="1" thickBot="1" x14ac:dyDescent="0.3">
      <c r="A9" s="8"/>
      <c r="B9" s="8"/>
      <c r="C9" s="9"/>
      <c r="D9" s="10"/>
      <c r="E9" s="7"/>
      <c r="F9" s="7"/>
      <c r="G9" s="7"/>
      <c r="H9" s="7"/>
      <c r="I9" s="42"/>
      <c r="J9" s="42"/>
      <c r="K9" s="42"/>
      <c r="L9" s="42"/>
      <c r="M9" s="42"/>
      <c r="N9" s="42"/>
      <c r="O9" s="42"/>
      <c r="P9" s="42"/>
      <c r="Q9" s="42"/>
      <c r="R9" s="42"/>
      <c r="S9" s="42"/>
      <c r="T9" s="42"/>
      <c r="U9" s="42"/>
      <c r="V9" s="42"/>
      <c r="W9" s="42"/>
      <c r="X9" s="42"/>
      <c r="Y9" s="42"/>
      <c r="Z9" s="42"/>
      <c r="AA9" s="42"/>
      <c r="AB9" s="42"/>
      <c r="AC9" s="42"/>
      <c r="AD9" s="42"/>
      <c r="AE9" s="42"/>
      <c r="AF9" s="42"/>
      <c r="AG9" s="42"/>
      <c r="AH9" s="42"/>
    </row>
    <row r="10" spans="1:34" ht="20.25" customHeight="1" thickTop="1" x14ac:dyDescent="0.25">
      <c r="A10" s="204" t="s">
        <v>19</v>
      </c>
      <c r="B10" s="205"/>
      <c r="C10" s="206"/>
      <c r="D10" s="206"/>
      <c r="E10" s="201"/>
      <c r="F10" s="202"/>
      <c r="G10" s="202"/>
      <c r="H10" s="202"/>
      <c r="I10" s="203"/>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4" ht="20.25" customHeight="1" x14ac:dyDescent="0.25">
      <c r="A11" s="207" t="s">
        <v>20</v>
      </c>
      <c r="B11" s="208"/>
      <c r="C11" s="209"/>
      <c r="D11" s="209"/>
      <c r="E11" s="197"/>
      <c r="F11" s="198"/>
      <c r="G11" s="198"/>
      <c r="H11" s="198"/>
      <c r="I11" s="199"/>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row>
    <row r="12" spans="1:34" ht="20.25" customHeight="1" thickBot="1" x14ac:dyDescent="0.3">
      <c r="A12" s="194" t="s">
        <v>21</v>
      </c>
      <c r="B12" s="195"/>
      <c r="C12" s="195"/>
      <c r="D12" s="196"/>
      <c r="E12" s="191" t="s">
        <v>17</v>
      </c>
      <c r="F12" s="191"/>
      <c r="G12" s="191" t="s">
        <v>17</v>
      </c>
      <c r="H12" s="191"/>
      <c r="I12" s="41" t="str">
        <f>IF(ISERROR(ROUND(DAYS360(E12,G12,TRUE)/360*12,0))," ",ROUND(DAYS360(E12,G12,TRUE)/360*12,0))</f>
        <v xml:space="preserve"> </v>
      </c>
      <c r="J12" s="40"/>
      <c r="K12" s="12"/>
      <c r="L12" s="40"/>
      <c r="M12" s="12"/>
      <c r="N12" s="12"/>
      <c r="O12" s="12"/>
      <c r="P12" s="12"/>
      <c r="Q12" s="12"/>
      <c r="R12" s="40"/>
      <c r="S12" s="40"/>
      <c r="T12" s="40"/>
      <c r="U12" s="40"/>
      <c r="V12" s="40"/>
      <c r="W12" s="40"/>
      <c r="X12" s="40"/>
      <c r="Y12" s="40"/>
      <c r="Z12" s="40"/>
      <c r="AA12" s="40"/>
      <c r="AB12" s="40"/>
      <c r="AC12" s="40"/>
      <c r="AD12" s="40"/>
      <c r="AE12" s="40"/>
      <c r="AF12" s="40"/>
      <c r="AG12" s="40"/>
      <c r="AH12" s="40"/>
    </row>
    <row r="13" spans="1:34" ht="9.75" customHeight="1" thickTop="1" x14ac:dyDescent="0.2">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row>
    <row r="14" spans="1:34" ht="20.25" customHeight="1" x14ac:dyDescent="0.2">
      <c r="A14" s="43" t="s">
        <v>28</v>
      </c>
      <c r="B14" s="43"/>
      <c r="C14" s="44"/>
      <c r="D14" s="44"/>
      <c r="E14" s="44"/>
      <c r="F14" s="44"/>
      <c r="G14" s="44"/>
      <c r="H14" s="44"/>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row>
    <row r="16" spans="1:34" ht="15" x14ac:dyDescent="0.25">
      <c r="A16" s="128"/>
      <c r="B16" s="129"/>
      <c r="C16" s="129"/>
      <c r="D16" s="129"/>
      <c r="E16" s="129"/>
      <c r="F16" s="129"/>
      <c r="G16" s="129"/>
      <c r="H16" s="130"/>
      <c r="I16" s="13"/>
    </row>
    <row r="17" spans="1:9" ht="15.75" thickBot="1" x14ac:dyDescent="0.3">
      <c r="A17" s="189" t="s">
        <v>112</v>
      </c>
      <c r="B17" s="189"/>
      <c r="C17" s="189"/>
      <c r="D17" s="189"/>
      <c r="E17" s="189"/>
      <c r="F17" s="189"/>
      <c r="G17" s="189"/>
      <c r="H17" s="189"/>
      <c r="I17" s="154"/>
    </row>
    <row r="18" spans="1:9" ht="13.5" thickBot="1" x14ac:dyDescent="0.25">
      <c r="A18" s="17" t="s">
        <v>109</v>
      </c>
      <c r="B18" s="131"/>
      <c r="C18" s="131" t="s">
        <v>95</v>
      </c>
      <c r="D18" s="131" t="s">
        <v>96</v>
      </c>
      <c r="E18" s="131" t="s">
        <v>97</v>
      </c>
      <c r="F18" s="131" t="s">
        <v>98</v>
      </c>
      <c r="G18" s="131" t="s">
        <v>15</v>
      </c>
      <c r="H18" s="132" t="s">
        <v>14</v>
      </c>
      <c r="I18" s="13"/>
    </row>
    <row r="19" spans="1:9" x14ac:dyDescent="0.2">
      <c r="A19" s="146" t="str">
        <f>'Overview - all partners'!D17</f>
        <v>Partner A</v>
      </c>
      <c r="B19" s="147"/>
      <c r="C19" s="151" t="str">
        <f>IF(HLOOKUP($A19,'Overview - all partners'!$D$17:$AH$27,11,0)=0," ",HLOOKUP($A19,'Overview - all partners'!$D$17:$AH$27,11,0))</f>
        <v xml:space="preserve"> </v>
      </c>
      <c r="D19" s="151" t="str">
        <f>IF(HLOOKUP($A19,'Overview - all partners'!$D$40:$AH$50,11,0)=0," ",HLOOKUP($A19,'Overview - all partners'!$D$40:$AH$50,11,0))</f>
        <v xml:space="preserve"> </v>
      </c>
      <c r="E19" s="151" t="str">
        <f>IF(HLOOKUP($A19,'Overview - all partners'!$D$63:$AH$73,11,0)=0," ",HLOOKUP($A19,'Overview - all partners'!$D$63:$AH$73,11,0))</f>
        <v xml:space="preserve"> </v>
      </c>
      <c r="F19" s="151" t="str">
        <f>IF(HLOOKUP($A19,'Overview - all partners'!$D$86:$AH$96,11,0)=0," ",HLOOKUP($A19,'Overview - all partners'!$D$86:$AH$96,11,0))</f>
        <v xml:space="preserve"> </v>
      </c>
      <c r="G19" s="133" t="str">
        <f>IF(SUM(C19:F19)=0," ",SUM(C19:F19))</f>
        <v xml:space="preserve"> </v>
      </c>
      <c r="H19" s="134" t="str">
        <f t="shared" ref="H19:H49" si="0">IF(ISERROR(G19/$G$50)," ",G19/$G$50)</f>
        <v xml:space="preserve"> </v>
      </c>
      <c r="I19" s="13"/>
    </row>
    <row r="20" spans="1:9" x14ac:dyDescent="0.2">
      <c r="A20" s="148" t="str">
        <f>'Overview - all partners'!E17</f>
        <v>Partner B</v>
      </c>
      <c r="B20" s="149"/>
      <c r="C20" s="151" t="str">
        <f>IF(HLOOKUP(A20,'Overview - all partners'!$D$17:$AH$27,11,0)=0," ",HLOOKUP(A20,'Overview - all partners'!$D$17:$AH$27,11,0))</f>
        <v xml:space="preserve"> </v>
      </c>
      <c r="D20" s="151" t="str">
        <f>IF(HLOOKUP($A20,'Overview - all partners'!$D$40:$AH$50,11,0)=0," ",HLOOKUP($A20,'Overview - all partners'!$D$40:$AH$50,11,0))</f>
        <v xml:space="preserve"> </v>
      </c>
      <c r="E20" s="151" t="str">
        <f>IF(HLOOKUP($A20,'Overview - all partners'!$D$63:$AH$73,11,0)=0," ",HLOOKUP($A20,'Overview - all partners'!$D$63:$AH$73,11,0))</f>
        <v xml:space="preserve"> </v>
      </c>
      <c r="F20" s="151" t="str">
        <f>IF(HLOOKUP($A20,'Overview - all partners'!$D$86:$AH$96,11,0)=0," ",HLOOKUP($A20,'Overview - all partners'!$D$86:$AH$96,11,0))</f>
        <v xml:space="preserve"> </v>
      </c>
      <c r="G20" s="133" t="str">
        <f t="shared" ref="G20:G49" si="1">IF(SUM(C20:F20)=0," ",SUM(C20:F20))</f>
        <v xml:space="preserve"> </v>
      </c>
      <c r="H20" s="134" t="str">
        <f t="shared" si="0"/>
        <v xml:space="preserve"> </v>
      </c>
      <c r="I20" s="13"/>
    </row>
    <row r="21" spans="1:9" x14ac:dyDescent="0.2">
      <c r="A21" s="148" t="str">
        <f>'Overview - all partners'!F17</f>
        <v>Partner C</v>
      </c>
      <c r="B21" s="149"/>
      <c r="C21" s="151" t="str">
        <f>IF(HLOOKUP(A21,'Overview - all partners'!$D$17:$AH$27,11,0)=0," ",HLOOKUP(A21,'Overview - all partners'!$D$17:$AH$27,11,0))</f>
        <v xml:space="preserve"> </v>
      </c>
      <c r="D21" s="151" t="str">
        <f>IF(HLOOKUP($A21,'Overview - all partners'!$D$40:$AH$50,11,0)=0," ",HLOOKUP($A21,'Overview - all partners'!$D$40:$AH$50,11,0))</f>
        <v xml:space="preserve"> </v>
      </c>
      <c r="E21" s="151" t="str">
        <f>IF(HLOOKUP($A21,'Overview - all partners'!$D$63:$AH$73,11,0)=0," ",HLOOKUP($A21,'Overview - all partners'!$D$63:$AH$73,11,0))</f>
        <v xml:space="preserve"> </v>
      </c>
      <c r="F21" s="151" t="str">
        <f>IF(HLOOKUP($A21,'Overview - all partners'!$D$86:$AH$96,11,0)=0," ",HLOOKUP($A21,'Overview - all partners'!$D$86:$AH$96,11,0))</f>
        <v xml:space="preserve"> </v>
      </c>
      <c r="G21" s="133" t="str">
        <f t="shared" si="1"/>
        <v xml:space="preserve"> </v>
      </c>
      <c r="H21" s="134" t="str">
        <f t="shared" si="0"/>
        <v xml:space="preserve"> </v>
      </c>
    </row>
    <row r="22" spans="1:9" x14ac:dyDescent="0.2">
      <c r="A22" s="148" t="str">
        <f>'Overview - all partners'!G$17</f>
        <v>Partner D</v>
      </c>
      <c r="B22" s="149"/>
      <c r="C22" s="151" t="str">
        <f>IF(HLOOKUP(A22,'Overview - all partners'!$D$17:$AH$27,11,0)=0," ",HLOOKUP(A22,'Overview - all partners'!$D$17:$AH$27,11,0))</f>
        <v xml:space="preserve"> </v>
      </c>
      <c r="D22" s="151" t="str">
        <f>IF(HLOOKUP($A22,'Overview - all partners'!$D$40:$AH$50,11,0)=0," ",HLOOKUP($A22,'Overview - all partners'!$D$40:$AH$50,11,0))</f>
        <v xml:space="preserve"> </v>
      </c>
      <c r="E22" s="151" t="str">
        <f>IF(HLOOKUP($A22,'Overview - all partners'!$D$63:$AH$73,11,0)=0," ",HLOOKUP($A22,'Overview - all partners'!$D$63:$AH$73,11,0))</f>
        <v xml:space="preserve"> </v>
      </c>
      <c r="F22" s="151" t="str">
        <f>IF(HLOOKUP($A22,'Overview - all partners'!$D$86:$AH$96,11,0)=0," ",HLOOKUP($A22,'Overview - all partners'!$D$86:$AH$96,11,0))</f>
        <v xml:space="preserve"> </v>
      </c>
      <c r="G22" s="133" t="str">
        <f t="shared" si="1"/>
        <v xml:space="preserve"> </v>
      </c>
      <c r="H22" s="134" t="str">
        <f t="shared" si="0"/>
        <v xml:space="preserve"> </v>
      </c>
    </row>
    <row r="23" spans="1:9" x14ac:dyDescent="0.2">
      <c r="A23" s="148" t="str">
        <f>'Overview - all partners'!H$17</f>
        <v>Partner E</v>
      </c>
      <c r="B23" s="149"/>
      <c r="C23" s="151" t="str">
        <f>IF(HLOOKUP(A23,'Overview - all partners'!$D$17:$AH$27,11,0)=0," ",HLOOKUP(A23,'Overview - all partners'!$D$17:$AH$27,11,0))</f>
        <v xml:space="preserve"> </v>
      </c>
      <c r="D23" s="151" t="str">
        <f>IF(HLOOKUP($A23,'Overview - all partners'!$D$40:$AH$50,11,0)=0," ",HLOOKUP($A23,'Overview - all partners'!$D$40:$AH$50,11,0))</f>
        <v xml:space="preserve"> </v>
      </c>
      <c r="E23" s="151" t="str">
        <f>IF(HLOOKUP($A23,'Overview - all partners'!$D$63:$AH$73,11,0)=0," ",HLOOKUP($A23,'Overview - all partners'!$D$63:$AH$73,11,0))</f>
        <v xml:space="preserve"> </v>
      </c>
      <c r="F23" s="151" t="str">
        <f>IF(HLOOKUP($A23,'Overview - all partners'!$D$86:$AH$96,11,0)=0," ",HLOOKUP($A23,'Overview - all partners'!$D$86:$AH$96,11,0))</f>
        <v xml:space="preserve"> </v>
      </c>
      <c r="G23" s="133" t="str">
        <f t="shared" si="1"/>
        <v xml:space="preserve"> </v>
      </c>
      <c r="H23" s="134" t="str">
        <f t="shared" si="0"/>
        <v xml:space="preserve"> </v>
      </c>
    </row>
    <row r="24" spans="1:9" x14ac:dyDescent="0.2">
      <c r="A24" s="148" t="str">
        <f>'Overview - all partners'!I$17</f>
        <v>Partner F</v>
      </c>
      <c r="B24" s="149"/>
      <c r="C24" s="151" t="str">
        <f>IF(HLOOKUP(A24,'Overview - all partners'!$D$17:$AH$27,11,0)=0," ",HLOOKUP(A24,'Overview - all partners'!$D$17:$AH$27,11,0))</f>
        <v xml:space="preserve"> </v>
      </c>
      <c r="D24" s="151" t="str">
        <f>IF(HLOOKUP($A24,'Overview - all partners'!$D$40:$AH$50,11,0)=0," ",HLOOKUP($A24,'Overview - all partners'!$D$40:$AH$50,11,0))</f>
        <v xml:space="preserve"> </v>
      </c>
      <c r="E24" s="151" t="str">
        <f>IF(HLOOKUP($A24,'Overview - all partners'!$D$63:$AH$73,11,0)=0," ",HLOOKUP($A24,'Overview - all partners'!$D$63:$AH$73,11,0))</f>
        <v xml:space="preserve"> </v>
      </c>
      <c r="F24" s="151" t="str">
        <f>IF(HLOOKUP($A24,'Overview - all partners'!$D$86:$AH$96,11,0)=0," ",HLOOKUP($A24,'Overview - all partners'!$D$86:$AH$96,11,0))</f>
        <v xml:space="preserve"> </v>
      </c>
      <c r="G24" s="133" t="str">
        <f t="shared" si="1"/>
        <v xml:space="preserve"> </v>
      </c>
      <c r="H24" s="134" t="str">
        <f t="shared" si="0"/>
        <v xml:space="preserve"> </v>
      </c>
    </row>
    <row r="25" spans="1:9" x14ac:dyDescent="0.2">
      <c r="A25" s="148" t="str">
        <f>'Overview - all partners'!J$17</f>
        <v>Partner G</v>
      </c>
      <c r="B25" s="149"/>
      <c r="C25" s="151" t="str">
        <f>IF(HLOOKUP(A25,'Overview - all partners'!$D$17:$AH$27,11,0)=0," ",HLOOKUP(A25,'Overview - all partners'!$D$17:$AH$27,11,0))</f>
        <v xml:space="preserve"> </v>
      </c>
      <c r="D25" s="151" t="str">
        <f>IF(HLOOKUP($A25,'Overview - all partners'!$D$40:$AH$50,11,0)=0," ",HLOOKUP($A25,'Overview - all partners'!$D$40:$AH$50,11,0))</f>
        <v xml:space="preserve"> </v>
      </c>
      <c r="E25" s="151" t="str">
        <f>IF(HLOOKUP($A25,'Overview - all partners'!$D$63:$AH$73,11,0)=0," ",HLOOKUP($A25,'Overview - all partners'!$D$63:$AH$73,11,0))</f>
        <v xml:space="preserve"> </v>
      </c>
      <c r="F25" s="151" t="str">
        <f>IF(HLOOKUP($A25,'Overview - all partners'!$D$86:$AH$96,11,0)=0," ",HLOOKUP($A25,'Overview - all partners'!$D$86:$AH$96,11,0))</f>
        <v xml:space="preserve"> </v>
      </c>
      <c r="G25" s="133" t="str">
        <f t="shared" si="1"/>
        <v xml:space="preserve"> </v>
      </c>
      <c r="H25" s="134" t="str">
        <f t="shared" si="0"/>
        <v xml:space="preserve"> </v>
      </c>
    </row>
    <row r="26" spans="1:9" x14ac:dyDescent="0.2">
      <c r="A26" s="148" t="str">
        <f>'Overview - all partners'!K$17</f>
        <v>Partner H</v>
      </c>
      <c r="B26" s="149"/>
      <c r="C26" s="151" t="str">
        <f>IF(HLOOKUP(A26,'Overview - all partners'!$D$17:$AH$27,11,0)=0," ",HLOOKUP(A26,'Overview - all partners'!$D$17:$AH$27,11,0))</f>
        <v xml:space="preserve"> </v>
      </c>
      <c r="D26" s="151" t="str">
        <f>IF(HLOOKUP($A26,'Overview - all partners'!$D$40:$AH$50,11,0)=0," ",HLOOKUP($A26,'Overview - all partners'!$D$40:$AH$50,11,0))</f>
        <v xml:space="preserve"> </v>
      </c>
      <c r="E26" s="151" t="str">
        <f>IF(HLOOKUP($A26,'Overview - all partners'!$D$63:$AH$73,11,0)=0," ",HLOOKUP($A26,'Overview - all partners'!$D$63:$AH$73,11,0))</f>
        <v xml:space="preserve"> </v>
      </c>
      <c r="F26" s="151" t="str">
        <f>IF(HLOOKUP($A26,'Overview - all partners'!$D$86:$AH$96,11,0)=0," ",HLOOKUP($A26,'Overview - all partners'!$D$86:$AH$96,11,0))</f>
        <v xml:space="preserve"> </v>
      </c>
      <c r="G26" s="133" t="str">
        <f t="shared" si="1"/>
        <v xml:space="preserve"> </v>
      </c>
      <c r="H26" s="134" t="str">
        <f t="shared" si="0"/>
        <v xml:space="preserve"> </v>
      </c>
    </row>
    <row r="27" spans="1:9" x14ac:dyDescent="0.2">
      <c r="A27" s="148" t="str">
        <f>'Overview - all partners'!L$17</f>
        <v>Partner I</v>
      </c>
      <c r="B27" s="145"/>
      <c r="C27" s="151" t="str">
        <f>IF(HLOOKUP(A27,'Overview - all partners'!$D$17:$AH$27,11,0)=0," ",HLOOKUP(A27,'Overview - all partners'!$D$17:$AH$27,11,0))</f>
        <v xml:space="preserve"> </v>
      </c>
      <c r="D27" s="151" t="str">
        <f>IF(HLOOKUP($A27,'Overview - all partners'!$D$40:$AH$50,11,0)=0," ",HLOOKUP($A27,'Overview - all partners'!$D$40:$AH$50,11,0))</f>
        <v xml:space="preserve"> </v>
      </c>
      <c r="E27" s="151" t="str">
        <f>IF(HLOOKUP($A27,'Overview - all partners'!$D$63:$AH$73,11,0)=0," ",HLOOKUP($A27,'Overview - all partners'!$D$63:$AH$73,11,0))</f>
        <v xml:space="preserve"> </v>
      </c>
      <c r="F27" s="151" t="str">
        <f>IF(HLOOKUP($A27,'Overview - all partners'!$D$86:$AH$96,11,0)=0," ",HLOOKUP($A27,'Overview - all partners'!$D$86:$AH$96,11,0))</f>
        <v xml:space="preserve"> </v>
      </c>
      <c r="G27" s="133" t="str">
        <f t="shared" si="1"/>
        <v xml:space="preserve"> </v>
      </c>
      <c r="H27" s="134" t="str">
        <f t="shared" si="0"/>
        <v xml:space="preserve"> </v>
      </c>
    </row>
    <row r="28" spans="1:9" x14ac:dyDescent="0.2">
      <c r="A28" s="148" t="str">
        <f>'Overview - all partners'!M$17</f>
        <v>Partner J</v>
      </c>
      <c r="B28" s="145"/>
      <c r="C28" s="151" t="str">
        <f>IF(HLOOKUP(A28,'Overview - all partners'!$D$17:$AH$27,11,0)=0," ",HLOOKUP(A28,'Overview - all partners'!$D$17:$AH$27,11,0))</f>
        <v xml:space="preserve"> </v>
      </c>
      <c r="D28" s="151" t="str">
        <f>IF(HLOOKUP($A28,'Overview - all partners'!$D$40:$AH$50,11,0)=0," ",HLOOKUP($A28,'Overview - all partners'!$D$40:$AH$50,11,0))</f>
        <v xml:space="preserve"> </v>
      </c>
      <c r="E28" s="151" t="str">
        <f>IF(HLOOKUP($A28,'Overview - all partners'!$D$63:$AH$73,11,0)=0," ",HLOOKUP($A28,'Overview - all partners'!$D$63:$AH$73,11,0))</f>
        <v xml:space="preserve"> </v>
      </c>
      <c r="F28" s="151" t="str">
        <f>IF(HLOOKUP($A28,'Overview - all partners'!$D$86:$AH$96,11,0)=0," ",HLOOKUP($A28,'Overview - all partners'!$D$86:$AH$96,11,0))</f>
        <v xml:space="preserve"> </v>
      </c>
      <c r="G28" s="133" t="str">
        <f t="shared" si="1"/>
        <v xml:space="preserve"> </v>
      </c>
      <c r="H28" s="134" t="str">
        <f t="shared" si="0"/>
        <v xml:space="preserve"> </v>
      </c>
    </row>
    <row r="29" spans="1:9" x14ac:dyDescent="0.2">
      <c r="A29" s="148" t="str">
        <f>'Overview - all partners'!N$17</f>
        <v>Partner K</v>
      </c>
      <c r="B29" s="145"/>
      <c r="C29" s="151" t="str">
        <f>IF(HLOOKUP(A29,'Overview - all partners'!$D$17:$AH$27,11,0)=0," ",HLOOKUP(A29,'Overview - all partners'!$D$17:$AH$27,11,0))</f>
        <v xml:space="preserve"> </v>
      </c>
      <c r="D29" s="151" t="str">
        <f>IF(HLOOKUP($A29,'Overview - all partners'!$D$40:$AH$50,11,0)=0," ",HLOOKUP($A29,'Overview - all partners'!$D$40:$AH$50,11,0))</f>
        <v xml:space="preserve"> </v>
      </c>
      <c r="E29" s="151" t="str">
        <f>IF(HLOOKUP($A29,'Overview - all partners'!$D$63:$AH$73,11,0)=0," ",HLOOKUP($A29,'Overview - all partners'!$D$63:$AH$73,11,0))</f>
        <v xml:space="preserve"> </v>
      </c>
      <c r="F29" s="151" t="str">
        <f>IF(HLOOKUP($A29,'Overview - all partners'!$D$86:$AH$96,11,0)=0," ",HLOOKUP($A29,'Overview - all partners'!$D$86:$AH$96,11,0))</f>
        <v xml:space="preserve"> </v>
      </c>
      <c r="G29" s="133" t="str">
        <f t="shared" si="1"/>
        <v xml:space="preserve"> </v>
      </c>
      <c r="H29" s="134" t="str">
        <f t="shared" si="0"/>
        <v xml:space="preserve"> </v>
      </c>
    </row>
    <row r="30" spans="1:9" x14ac:dyDescent="0.2">
      <c r="A30" s="148" t="str">
        <f>'Overview - all partners'!O$17</f>
        <v>Partner L</v>
      </c>
      <c r="B30" s="145"/>
      <c r="C30" s="151" t="str">
        <f>IF(HLOOKUP(A30,'Overview - all partners'!$D$17:$AH$27,11,0)=0," ",HLOOKUP(A30,'Overview - all partners'!$D$17:$AH$27,11,0))</f>
        <v xml:space="preserve"> </v>
      </c>
      <c r="D30" s="151" t="str">
        <f>IF(HLOOKUP($A30,'Overview - all partners'!$D$40:$AH$50,11,0)=0," ",HLOOKUP($A30,'Overview - all partners'!$D$40:$AH$50,11,0))</f>
        <v xml:space="preserve"> </v>
      </c>
      <c r="E30" s="151" t="str">
        <f>IF(HLOOKUP($A30,'Overview - all partners'!$D$63:$AH$73,11,0)=0," ",HLOOKUP($A30,'Overview - all partners'!$D$63:$AH$73,11,0))</f>
        <v xml:space="preserve"> </v>
      </c>
      <c r="F30" s="151" t="str">
        <f>IF(HLOOKUP($A30,'Overview - all partners'!$D$86:$AH$96,11,0)=0," ",HLOOKUP($A30,'Overview - all partners'!$D$86:$AH$96,11,0))</f>
        <v xml:space="preserve"> </v>
      </c>
      <c r="G30" s="133" t="str">
        <f t="shared" si="1"/>
        <v xml:space="preserve"> </v>
      </c>
      <c r="H30" s="134" t="str">
        <f t="shared" si="0"/>
        <v xml:space="preserve"> </v>
      </c>
    </row>
    <row r="31" spans="1:9" x14ac:dyDescent="0.2">
      <c r="A31" s="148" t="str">
        <f>'Overview - all partners'!P$17</f>
        <v>Partner M</v>
      </c>
      <c r="B31" s="145"/>
      <c r="C31" s="151" t="str">
        <f>IF(HLOOKUP(A31,'Overview - all partners'!$D$17:$AH$27,11,0)=0," ",HLOOKUP(A31,'Overview - all partners'!$D$17:$AH$27,11,0))</f>
        <v xml:space="preserve"> </v>
      </c>
      <c r="D31" s="151" t="str">
        <f>IF(HLOOKUP($A31,'Overview - all partners'!$D$40:$AH$50,11,0)=0," ",HLOOKUP($A31,'Overview - all partners'!$D$40:$AH$50,11,0))</f>
        <v xml:space="preserve"> </v>
      </c>
      <c r="E31" s="151" t="str">
        <f>IF(HLOOKUP($A31,'Overview - all partners'!$D$63:$AH$73,11,0)=0," ",HLOOKUP($A31,'Overview - all partners'!$D$63:$AH$73,11,0))</f>
        <v xml:space="preserve"> </v>
      </c>
      <c r="F31" s="151" t="str">
        <f>IF(HLOOKUP($A31,'Overview - all partners'!$D$86:$AH$96,11,0)=0," ",HLOOKUP($A31,'Overview - all partners'!$D$86:$AH$96,11,0))</f>
        <v xml:space="preserve"> </v>
      </c>
      <c r="G31" s="133" t="str">
        <f t="shared" si="1"/>
        <v xml:space="preserve"> </v>
      </c>
      <c r="H31" s="134" t="str">
        <f t="shared" si="0"/>
        <v xml:space="preserve"> </v>
      </c>
    </row>
    <row r="32" spans="1:9" x14ac:dyDescent="0.2">
      <c r="A32" s="148" t="str">
        <f>'Overview - all partners'!Q$17</f>
        <v>Partner N</v>
      </c>
      <c r="B32" s="145"/>
      <c r="C32" s="151" t="str">
        <f>IF(HLOOKUP(A32,'Overview - all partners'!$D$17:$AH$27,11,0)=0," ",HLOOKUP(A32,'Overview - all partners'!$D$17:$AH$27,11,0))</f>
        <v xml:space="preserve"> </v>
      </c>
      <c r="D32" s="151" t="str">
        <f>IF(HLOOKUP($A32,'Overview - all partners'!$D$40:$AH$50,11,0)=0," ",HLOOKUP($A32,'Overview - all partners'!$D$40:$AH$50,11,0))</f>
        <v xml:space="preserve"> </v>
      </c>
      <c r="E32" s="151" t="str">
        <f>IF(HLOOKUP($A32,'Overview - all partners'!$D$63:$AH$73,11,0)=0," ",HLOOKUP($A32,'Overview - all partners'!$D$63:$AH$73,11,0))</f>
        <v xml:space="preserve"> </v>
      </c>
      <c r="F32" s="151" t="str">
        <f>IF(HLOOKUP($A32,'Overview - all partners'!$D$86:$AH$96,11,0)=0," ",HLOOKUP($A32,'Overview - all partners'!$D$86:$AH$96,11,0))</f>
        <v xml:space="preserve"> </v>
      </c>
      <c r="G32" s="133" t="str">
        <f t="shared" si="1"/>
        <v xml:space="preserve"> </v>
      </c>
      <c r="H32" s="134" t="str">
        <f t="shared" si="0"/>
        <v xml:space="preserve"> </v>
      </c>
    </row>
    <row r="33" spans="1:8" x14ac:dyDescent="0.2">
      <c r="A33" s="148" t="str">
        <f>'Overview - all partners'!R$17</f>
        <v>Partner O</v>
      </c>
      <c r="B33" s="145"/>
      <c r="C33" s="151" t="str">
        <f>IF(HLOOKUP(A33,'Overview - all partners'!$D$17:$AH$27,11,0)=0," ",HLOOKUP(A33,'Overview - all partners'!$D$17:$AH$27,11,0))</f>
        <v xml:space="preserve"> </v>
      </c>
      <c r="D33" s="151" t="str">
        <f>IF(HLOOKUP($A33,'Overview - all partners'!$D$40:$AH$50,11,0)=0," ",HLOOKUP($A33,'Overview - all partners'!$D$40:$AH$50,11,0))</f>
        <v xml:space="preserve"> </v>
      </c>
      <c r="E33" s="151" t="str">
        <f>IF(HLOOKUP($A33,'Overview - all partners'!$D$63:$AH$73,11,0)=0," ",HLOOKUP($A33,'Overview - all partners'!$D$63:$AH$73,11,0))</f>
        <v xml:space="preserve"> </v>
      </c>
      <c r="F33" s="151" t="str">
        <f>IF(HLOOKUP($A33,'Overview - all partners'!$D$86:$AH$96,11,0)=0," ",HLOOKUP($A33,'Overview - all partners'!$D$86:$AH$96,11,0))</f>
        <v xml:space="preserve"> </v>
      </c>
      <c r="G33" s="133" t="str">
        <f t="shared" si="1"/>
        <v xml:space="preserve"> </v>
      </c>
      <c r="H33" s="134" t="str">
        <f t="shared" si="0"/>
        <v xml:space="preserve"> </v>
      </c>
    </row>
    <row r="34" spans="1:8" x14ac:dyDescent="0.2">
      <c r="A34" s="148" t="str">
        <f>'Overview - all partners'!S$17</f>
        <v>Partner P</v>
      </c>
      <c r="B34" s="145"/>
      <c r="C34" s="151" t="str">
        <f>IF(HLOOKUP(A34,'Overview - all partners'!$D$17:$AH$27,11,0)=0," ",HLOOKUP(A34,'Overview - all partners'!$D$17:$AH$27,11,0))</f>
        <v xml:space="preserve"> </v>
      </c>
      <c r="D34" s="151" t="str">
        <f>IF(HLOOKUP($A34,'Overview - all partners'!$D$40:$AH$50,11,0)=0," ",HLOOKUP($A34,'Overview - all partners'!$D$40:$AH$50,11,0))</f>
        <v xml:space="preserve"> </v>
      </c>
      <c r="E34" s="151" t="str">
        <f>IF(HLOOKUP($A34,'Overview - all partners'!$D$63:$AH$73,11,0)=0," ",HLOOKUP($A34,'Overview - all partners'!$D$63:$AH$73,11,0))</f>
        <v xml:space="preserve"> </v>
      </c>
      <c r="F34" s="151" t="str">
        <f>IF(HLOOKUP($A34,'Overview - all partners'!$D$86:$AH$96,11,0)=0," ",HLOOKUP($A34,'Overview - all partners'!$D$86:$AH$96,11,0))</f>
        <v xml:space="preserve"> </v>
      </c>
      <c r="G34" s="133" t="str">
        <f t="shared" si="1"/>
        <v xml:space="preserve"> </v>
      </c>
      <c r="H34" s="134" t="str">
        <f t="shared" si="0"/>
        <v xml:space="preserve"> </v>
      </c>
    </row>
    <row r="35" spans="1:8" x14ac:dyDescent="0.2">
      <c r="A35" s="148" t="str">
        <f>'Overview - all partners'!T$17</f>
        <v>Partner Q</v>
      </c>
      <c r="B35" s="145"/>
      <c r="C35" s="151" t="str">
        <f>IF(HLOOKUP(A35,'Overview - all partners'!$D$17:$AH$27,11,0)=0," ",HLOOKUP(A35,'Overview - all partners'!$D$17:$AH$27,11,0))</f>
        <v xml:space="preserve"> </v>
      </c>
      <c r="D35" s="151" t="str">
        <f>IF(HLOOKUP($A35,'Overview - all partners'!$D$40:$AH$50,11,0)=0," ",HLOOKUP($A35,'Overview - all partners'!$D$40:$AH$50,11,0))</f>
        <v xml:space="preserve"> </v>
      </c>
      <c r="E35" s="151" t="str">
        <f>IF(HLOOKUP($A35,'Overview - all partners'!$D$63:$AH$73,11,0)=0," ",HLOOKUP($A35,'Overview - all partners'!$D$63:$AH$73,11,0))</f>
        <v xml:space="preserve"> </v>
      </c>
      <c r="F35" s="151" t="str">
        <f>IF(HLOOKUP($A35,'Overview - all partners'!$D$86:$AH$96,11,0)=0," ",HLOOKUP($A35,'Overview - all partners'!$D$86:$AH$96,11,0))</f>
        <v xml:space="preserve"> </v>
      </c>
      <c r="G35" s="133" t="str">
        <f t="shared" si="1"/>
        <v xml:space="preserve"> </v>
      </c>
      <c r="H35" s="134" t="str">
        <f t="shared" si="0"/>
        <v xml:space="preserve"> </v>
      </c>
    </row>
    <row r="36" spans="1:8" x14ac:dyDescent="0.2">
      <c r="A36" s="148" t="str">
        <f>'Overview - all partners'!U$17</f>
        <v>Partner R</v>
      </c>
      <c r="B36" s="145"/>
      <c r="C36" s="151" t="str">
        <f>IF(HLOOKUP(A36,'Overview - all partners'!$D$17:$AH$27,11,0)=0," ",HLOOKUP(A36,'Overview - all partners'!$D$17:$AH$27,11,0))</f>
        <v xml:space="preserve"> </v>
      </c>
      <c r="D36" s="151" t="str">
        <f>IF(HLOOKUP($A36,'Overview - all partners'!$D$40:$AH$50,11,0)=0," ",HLOOKUP($A36,'Overview - all partners'!$D$40:$AH$50,11,0))</f>
        <v xml:space="preserve"> </v>
      </c>
      <c r="E36" s="151" t="str">
        <f>IF(HLOOKUP($A36,'Overview - all partners'!$D$63:$AH$73,11,0)=0," ",HLOOKUP($A36,'Overview - all partners'!$D$63:$AH$73,11,0))</f>
        <v xml:space="preserve"> </v>
      </c>
      <c r="F36" s="151" t="str">
        <f>IF(HLOOKUP($A36,'Overview - all partners'!$D$86:$AH$96,11,0)=0," ",HLOOKUP($A36,'Overview - all partners'!$D$86:$AH$96,11,0))</f>
        <v xml:space="preserve"> </v>
      </c>
      <c r="G36" s="133" t="str">
        <f t="shared" si="1"/>
        <v xml:space="preserve"> </v>
      </c>
      <c r="H36" s="134" t="str">
        <f t="shared" si="0"/>
        <v xml:space="preserve"> </v>
      </c>
    </row>
    <row r="37" spans="1:8" x14ac:dyDescent="0.2">
      <c r="A37" s="148" t="str">
        <f>'Overview - all partners'!V$17</f>
        <v>Partner S</v>
      </c>
      <c r="B37" s="145"/>
      <c r="C37" s="151" t="str">
        <f>IF(HLOOKUP(A37,'Overview - all partners'!$D$17:$AH$27,11,0)=0," ",HLOOKUP(A37,'Overview - all partners'!$D$17:$AH$27,11,0))</f>
        <v xml:space="preserve"> </v>
      </c>
      <c r="D37" s="151" t="str">
        <f>IF(HLOOKUP($A37,'Overview - all partners'!$D$40:$AH$50,11,0)=0," ",HLOOKUP($A37,'Overview - all partners'!$D$40:$AH$50,11,0))</f>
        <v xml:space="preserve"> </v>
      </c>
      <c r="E37" s="151" t="str">
        <f>IF(HLOOKUP($A37,'Overview - all partners'!$D$63:$AH$73,11,0)=0," ",HLOOKUP($A37,'Overview - all partners'!$D$63:$AH$73,11,0))</f>
        <v xml:space="preserve"> </v>
      </c>
      <c r="F37" s="151" t="str">
        <f>IF(HLOOKUP($A37,'Overview - all partners'!$D$86:$AH$96,11,0)=0," ",HLOOKUP($A37,'Overview - all partners'!$D$86:$AH$96,11,0))</f>
        <v xml:space="preserve"> </v>
      </c>
      <c r="G37" s="133" t="str">
        <f t="shared" si="1"/>
        <v xml:space="preserve"> </v>
      </c>
      <c r="H37" s="134" t="str">
        <f t="shared" si="0"/>
        <v xml:space="preserve"> </v>
      </c>
    </row>
    <row r="38" spans="1:8" x14ac:dyDescent="0.2">
      <c r="A38" s="148" t="str">
        <f>'Overview - all partners'!W$17</f>
        <v>Partner T</v>
      </c>
      <c r="B38" s="145"/>
      <c r="C38" s="151" t="str">
        <f>IF(HLOOKUP(A38,'Overview - all partners'!$D$17:$AH$27,11,0)=0," ",HLOOKUP(A38,'Overview - all partners'!$D$17:$AH$27,11,0))</f>
        <v xml:space="preserve"> </v>
      </c>
      <c r="D38" s="151" t="str">
        <f>IF(HLOOKUP($A38,'Overview - all partners'!$D$40:$AH$50,11,0)=0," ",HLOOKUP($A38,'Overview - all partners'!$D$40:$AH$50,11,0))</f>
        <v xml:space="preserve"> </v>
      </c>
      <c r="E38" s="151" t="str">
        <f>IF(HLOOKUP($A38,'Overview - all partners'!$D$63:$AH$73,11,0)=0," ",HLOOKUP($A38,'Overview - all partners'!$D$63:$AH$73,11,0))</f>
        <v xml:space="preserve"> </v>
      </c>
      <c r="F38" s="151" t="str">
        <f>IF(HLOOKUP($A38,'Overview - all partners'!$D$86:$AH$96,11,0)=0," ",HLOOKUP($A38,'Overview - all partners'!$D$86:$AH$96,11,0))</f>
        <v xml:space="preserve"> </v>
      </c>
      <c r="G38" s="133" t="str">
        <f t="shared" si="1"/>
        <v xml:space="preserve"> </v>
      </c>
      <c r="H38" s="134" t="str">
        <f t="shared" si="0"/>
        <v xml:space="preserve"> </v>
      </c>
    </row>
    <row r="39" spans="1:8" x14ac:dyDescent="0.2">
      <c r="A39" s="148" t="str">
        <f>'Overview - all partners'!X$17</f>
        <v>Partner U</v>
      </c>
      <c r="B39" s="145"/>
      <c r="C39" s="151" t="str">
        <f>IF(HLOOKUP(A39,'Overview - all partners'!$D$17:$AH$27,11,0)=0," ",HLOOKUP(A39,'Overview - all partners'!$D$17:$AH$27,11,0))</f>
        <v xml:space="preserve"> </v>
      </c>
      <c r="D39" s="151" t="str">
        <f>IF(HLOOKUP($A39,'Overview - all partners'!$D$40:$AH$50,11,0)=0," ",HLOOKUP($A39,'Overview - all partners'!$D$40:$AH$50,11,0))</f>
        <v xml:space="preserve"> </v>
      </c>
      <c r="E39" s="151" t="str">
        <f>IF(HLOOKUP($A39,'Overview - all partners'!$D$63:$AH$73,11,0)=0," ",HLOOKUP($A39,'Overview - all partners'!$D$63:$AH$73,11,0))</f>
        <v xml:space="preserve"> </v>
      </c>
      <c r="F39" s="151" t="str">
        <f>IF(HLOOKUP($A39,'Overview - all partners'!$D$86:$AH$96,11,0)=0," ",HLOOKUP($A39,'Overview - all partners'!$D$86:$AH$96,11,0))</f>
        <v xml:space="preserve"> </v>
      </c>
      <c r="G39" s="133" t="str">
        <f t="shared" si="1"/>
        <v xml:space="preserve"> </v>
      </c>
      <c r="H39" s="134" t="str">
        <f t="shared" si="0"/>
        <v xml:space="preserve"> </v>
      </c>
    </row>
    <row r="40" spans="1:8" x14ac:dyDescent="0.2">
      <c r="A40" s="148" t="str">
        <f>'Overview - all partners'!Y$17</f>
        <v>Partner V</v>
      </c>
      <c r="B40" s="145"/>
      <c r="C40" s="151" t="str">
        <f>IF(HLOOKUP(A40,'Overview - all partners'!$D$17:$AH$27,11,0)=0," ",HLOOKUP(A40,'Overview - all partners'!$D$17:$AH$27,11,0))</f>
        <v xml:space="preserve"> </v>
      </c>
      <c r="D40" s="151" t="str">
        <f>IF(HLOOKUP($A40,'Overview - all partners'!$D$40:$AH$50,11,0)=0," ",HLOOKUP($A40,'Overview - all partners'!$D$40:$AH$50,11,0))</f>
        <v xml:space="preserve"> </v>
      </c>
      <c r="E40" s="151" t="str">
        <f>IF(HLOOKUP($A40,'Overview - all partners'!$D$63:$AH$73,11,0)=0," ",HLOOKUP($A40,'Overview - all partners'!$D$63:$AH$73,11,0))</f>
        <v xml:space="preserve"> </v>
      </c>
      <c r="F40" s="151" t="str">
        <f>IF(HLOOKUP($A40,'Overview - all partners'!$D$86:$AH$96,11,0)=0," ",HLOOKUP($A40,'Overview - all partners'!$D$86:$AH$96,11,0))</f>
        <v xml:space="preserve"> </v>
      </c>
      <c r="G40" s="133" t="str">
        <f t="shared" si="1"/>
        <v xml:space="preserve"> </v>
      </c>
      <c r="H40" s="134" t="str">
        <f t="shared" si="0"/>
        <v xml:space="preserve"> </v>
      </c>
    </row>
    <row r="41" spans="1:8" x14ac:dyDescent="0.2">
      <c r="A41" s="148" t="str">
        <f>'Overview - all partners'!Z$17</f>
        <v>Partner W</v>
      </c>
      <c r="B41" s="145"/>
      <c r="C41" s="151" t="str">
        <f>IF(HLOOKUP(A41,'Overview - all partners'!$D$17:$AH$27,11,0)=0," ",HLOOKUP(A41,'Overview - all partners'!$D$17:$AH$27,11,0))</f>
        <v xml:space="preserve"> </v>
      </c>
      <c r="D41" s="151" t="str">
        <f>IF(HLOOKUP($A41,'Overview - all partners'!$D$40:$AH$50,11,0)=0," ",HLOOKUP($A41,'Overview - all partners'!$D$40:$AH$50,11,0))</f>
        <v xml:space="preserve"> </v>
      </c>
      <c r="E41" s="151" t="str">
        <f>IF(HLOOKUP($A41,'Overview - all partners'!$D$63:$AH$73,11,0)=0," ",HLOOKUP($A41,'Overview - all partners'!$D$63:$AH$73,11,0))</f>
        <v xml:space="preserve"> </v>
      </c>
      <c r="F41" s="151" t="str">
        <f>IF(HLOOKUP($A41,'Overview - all partners'!$D$86:$AH$96,11,0)=0," ",HLOOKUP($A41,'Overview - all partners'!$D$86:$AH$96,11,0))</f>
        <v xml:space="preserve"> </v>
      </c>
      <c r="G41" s="133" t="str">
        <f t="shared" si="1"/>
        <v xml:space="preserve"> </v>
      </c>
      <c r="H41" s="134" t="str">
        <f t="shared" si="0"/>
        <v xml:space="preserve"> </v>
      </c>
    </row>
    <row r="42" spans="1:8" x14ac:dyDescent="0.2">
      <c r="A42" s="148" t="str">
        <f>'Overview - all partners'!AA$17</f>
        <v>Partner X</v>
      </c>
      <c r="B42" s="145"/>
      <c r="C42" s="151" t="str">
        <f>IF(HLOOKUP(A42,'Overview - all partners'!$D$17:$AH$27,11,0)=0," ",HLOOKUP(A42,'Overview - all partners'!$D$17:$AH$27,11,0))</f>
        <v xml:space="preserve"> </v>
      </c>
      <c r="D42" s="151" t="str">
        <f>IF(HLOOKUP($A42,'Overview - all partners'!$D$40:$AH$50,11,0)=0," ",HLOOKUP($A42,'Overview - all partners'!$D$40:$AH$50,11,0))</f>
        <v xml:space="preserve"> </v>
      </c>
      <c r="E42" s="151" t="str">
        <f>IF(HLOOKUP($A42,'Overview - all partners'!$D$63:$AH$73,11,0)=0," ",HLOOKUP($A42,'Overview - all partners'!$D$63:$AH$73,11,0))</f>
        <v xml:space="preserve"> </v>
      </c>
      <c r="F42" s="151" t="str">
        <f>IF(HLOOKUP($A42,'Overview - all partners'!$D$86:$AH$96,11,0)=0," ",HLOOKUP($A42,'Overview - all partners'!$D$86:$AH$96,11,0))</f>
        <v xml:space="preserve"> </v>
      </c>
      <c r="G42" s="133" t="str">
        <f t="shared" si="1"/>
        <v xml:space="preserve"> </v>
      </c>
      <c r="H42" s="134" t="str">
        <f t="shared" si="0"/>
        <v xml:space="preserve"> </v>
      </c>
    </row>
    <row r="43" spans="1:8" x14ac:dyDescent="0.2">
      <c r="A43" s="148" t="str">
        <f>'Overview - all partners'!AB$17</f>
        <v>Partner Y</v>
      </c>
      <c r="B43" s="145"/>
      <c r="C43" s="151" t="str">
        <f>IF(HLOOKUP(A43,'Overview - all partners'!$D$17:$AH$27,11,0)=0," ",HLOOKUP(A43,'Overview - all partners'!$D$17:$AH$27,11,0))</f>
        <v xml:space="preserve"> </v>
      </c>
      <c r="D43" s="151" t="str">
        <f>IF(HLOOKUP($A43,'Overview - all partners'!$D$40:$AH$50,11,0)=0," ",HLOOKUP($A43,'Overview - all partners'!$D$40:$AH$50,11,0))</f>
        <v xml:space="preserve"> </v>
      </c>
      <c r="E43" s="151" t="str">
        <f>IF(HLOOKUP($A43,'Overview - all partners'!$D$63:$AH$73,11,0)=0," ",HLOOKUP($A43,'Overview - all partners'!$D$63:$AH$73,11,0))</f>
        <v xml:space="preserve"> </v>
      </c>
      <c r="F43" s="151" t="str">
        <f>IF(HLOOKUP($A43,'Overview - all partners'!$D$86:$AH$96,11,0)=0," ",HLOOKUP($A43,'Overview - all partners'!$D$86:$AH$96,11,0))</f>
        <v xml:space="preserve"> </v>
      </c>
      <c r="G43" s="133" t="str">
        <f t="shared" si="1"/>
        <v xml:space="preserve"> </v>
      </c>
      <c r="H43" s="134" t="str">
        <f t="shared" si="0"/>
        <v xml:space="preserve"> </v>
      </c>
    </row>
    <row r="44" spans="1:8" x14ac:dyDescent="0.2">
      <c r="A44" s="148" t="str">
        <f>'Overview - all partners'!AC$17</f>
        <v>Partner Z</v>
      </c>
      <c r="B44" s="145"/>
      <c r="C44" s="151" t="str">
        <f>IF(HLOOKUP(A44,'Overview - all partners'!$D$17:$AH$27,11,0)=0," ",HLOOKUP(A44,'Overview - all partners'!$D$17:$AH$27,11,0))</f>
        <v xml:space="preserve"> </v>
      </c>
      <c r="D44" s="151" t="str">
        <f>IF(HLOOKUP($A44,'Overview - all partners'!$D$40:$AH$50,11,0)=0," ",HLOOKUP($A44,'Overview - all partners'!$D$40:$AH$50,11,0))</f>
        <v xml:space="preserve"> </v>
      </c>
      <c r="E44" s="151" t="str">
        <f>IF(HLOOKUP($A44,'Overview - all partners'!$D$63:$AH$73,11,0)=0," ",HLOOKUP($A44,'Overview - all partners'!$D$63:$AH$73,11,0))</f>
        <v xml:space="preserve"> </v>
      </c>
      <c r="F44" s="151" t="str">
        <f>IF(HLOOKUP($A44,'Overview - all partners'!$D$86:$AH$96,11,0)=0," ",HLOOKUP($A44,'Overview - all partners'!$D$86:$AH$96,11,0))</f>
        <v xml:space="preserve"> </v>
      </c>
      <c r="G44" s="133" t="str">
        <f t="shared" si="1"/>
        <v xml:space="preserve"> </v>
      </c>
      <c r="H44" s="134" t="str">
        <f t="shared" si="0"/>
        <v xml:space="preserve"> </v>
      </c>
    </row>
    <row r="45" spans="1:8" x14ac:dyDescent="0.2">
      <c r="A45" s="148" t="str">
        <f>'Overview - all partners'!AD$17</f>
        <v>Partner AA</v>
      </c>
      <c r="B45" s="145"/>
      <c r="C45" s="151" t="str">
        <f>IF(HLOOKUP(A45,'Overview - all partners'!$D$17:$AH$27,11,0)=0," ",HLOOKUP(A45,'Overview - all partners'!$D$17:$AH$27,11,0))</f>
        <v xml:space="preserve"> </v>
      </c>
      <c r="D45" s="151" t="str">
        <f>IF(HLOOKUP($A45,'Overview - all partners'!$D$40:$AH$50,11,0)=0," ",HLOOKUP($A45,'Overview - all partners'!$D$40:$AH$50,11,0))</f>
        <v xml:space="preserve"> </v>
      </c>
      <c r="E45" s="151" t="str">
        <f>IF(HLOOKUP($A45,'Overview - all partners'!$D$63:$AH$73,11,0)=0," ",HLOOKUP($A45,'Overview - all partners'!$D$63:$AH$73,11,0))</f>
        <v xml:space="preserve"> </v>
      </c>
      <c r="F45" s="151" t="str">
        <f>IF(HLOOKUP($A45,'Overview - all partners'!$D$86:$AH$96,11,0)=0," ",HLOOKUP($A45,'Overview - all partners'!$D$86:$AH$96,11,0))</f>
        <v xml:space="preserve"> </v>
      </c>
      <c r="G45" s="133" t="str">
        <f t="shared" si="1"/>
        <v xml:space="preserve"> </v>
      </c>
      <c r="H45" s="134" t="str">
        <f t="shared" si="0"/>
        <v xml:space="preserve"> </v>
      </c>
    </row>
    <row r="46" spans="1:8" x14ac:dyDescent="0.2">
      <c r="A46" s="148" t="str">
        <f>'Overview - all partners'!AE$17</f>
        <v>Partner AB</v>
      </c>
      <c r="B46" s="145"/>
      <c r="C46" s="151" t="str">
        <f>IF(HLOOKUP(A46,'Overview - all partners'!$D$17:$AH$27,11,0)=0," ",HLOOKUP(A46,'Overview - all partners'!$D$17:$AH$27,11,0))</f>
        <v xml:space="preserve"> </v>
      </c>
      <c r="D46" s="151" t="str">
        <f>IF(HLOOKUP($A46,'Overview - all partners'!$D$40:$AH$50,11,0)=0," ",HLOOKUP($A46,'Overview - all partners'!$D$40:$AH$50,11,0))</f>
        <v xml:space="preserve"> </v>
      </c>
      <c r="E46" s="151" t="str">
        <f>IF(HLOOKUP($A46,'Overview - all partners'!$D$63:$AH$73,11,0)=0," ",HLOOKUP($A46,'Overview - all partners'!$D$63:$AH$73,11,0))</f>
        <v xml:space="preserve"> </v>
      </c>
      <c r="F46" s="151" t="str">
        <f>IF(HLOOKUP($A46,'Overview - all partners'!$D$86:$AH$96,11,0)=0," ",HLOOKUP($A46,'Overview - all partners'!$D$86:$AH$96,11,0))</f>
        <v xml:space="preserve"> </v>
      </c>
      <c r="G46" s="133" t="str">
        <f t="shared" si="1"/>
        <v xml:space="preserve"> </v>
      </c>
      <c r="H46" s="134" t="str">
        <f t="shared" si="0"/>
        <v xml:space="preserve"> </v>
      </c>
    </row>
    <row r="47" spans="1:8" x14ac:dyDescent="0.2">
      <c r="A47" s="148" t="str">
        <f>'Overview - all partners'!AF$17</f>
        <v>Partner AC</v>
      </c>
      <c r="B47" s="145"/>
      <c r="C47" s="151" t="str">
        <f>IF(HLOOKUP(A47,'Overview - all partners'!$D$17:$AH$27,11,0)=0," ",HLOOKUP(A47,'Overview - all partners'!$D$17:$AH$27,11,0))</f>
        <v xml:space="preserve"> </v>
      </c>
      <c r="D47" s="151" t="str">
        <f>IF(HLOOKUP($A47,'Overview - all partners'!$D$40:$AH$50,11,0)=0," ",HLOOKUP($A47,'Overview - all partners'!$D$40:$AH$50,11,0))</f>
        <v xml:space="preserve"> </v>
      </c>
      <c r="E47" s="151" t="str">
        <f>IF(HLOOKUP($A47,'Overview - all partners'!$D$63:$AH$73,11,0)=0," ",HLOOKUP($A47,'Overview - all partners'!$D$63:$AH$73,11,0))</f>
        <v xml:space="preserve"> </v>
      </c>
      <c r="F47" s="151" t="str">
        <f>IF(HLOOKUP($A47,'Overview - all partners'!$D$86:$AH$96,11,0)=0," ",HLOOKUP($A47,'Overview - all partners'!$D$86:$AH$96,11,0))</f>
        <v xml:space="preserve"> </v>
      </c>
      <c r="G47" s="133" t="str">
        <f t="shared" si="1"/>
        <v xml:space="preserve"> </v>
      </c>
      <c r="H47" s="134" t="str">
        <f t="shared" si="0"/>
        <v xml:space="preserve"> </v>
      </c>
    </row>
    <row r="48" spans="1:8" x14ac:dyDescent="0.2">
      <c r="A48" s="148" t="str">
        <f>'Overview - all partners'!AG$17</f>
        <v>Partner AD</v>
      </c>
      <c r="B48" s="145"/>
      <c r="C48" s="151" t="str">
        <f>IF(HLOOKUP(A48,'Overview - all partners'!$D$17:$AH$27,11,0)=0," ",HLOOKUP(A48,'Overview - all partners'!$D$17:$AH$27,11,0))</f>
        <v xml:space="preserve"> </v>
      </c>
      <c r="D48" s="151" t="str">
        <f>IF(HLOOKUP($A48,'Overview - all partners'!$D$40:$AH$50,11,0)=0," ",HLOOKUP($A48,'Overview - all partners'!$D$40:$AH$50,11,0))</f>
        <v xml:space="preserve"> </v>
      </c>
      <c r="E48" s="151" t="str">
        <f>IF(HLOOKUP($A48,'Overview - all partners'!$D$63:$AH$73,11,0)=0," ",HLOOKUP($A48,'Overview - all partners'!$D$63:$AH$73,11,0))</f>
        <v xml:space="preserve"> </v>
      </c>
      <c r="F48" s="151" t="str">
        <f>IF(HLOOKUP($A48,'Overview - all partners'!$D$86:$AH$96,11,0)=0," ",HLOOKUP($A48,'Overview - all partners'!$D$86:$AH$96,11,0))</f>
        <v xml:space="preserve"> </v>
      </c>
      <c r="G48" s="133" t="str">
        <f t="shared" si="1"/>
        <v xml:space="preserve"> </v>
      </c>
      <c r="H48" s="134" t="str">
        <f t="shared" si="0"/>
        <v xml:space="preserve"> </v>
      </c>
    </row>
    <row r="49" spans="1:10" ht="13.5" thickBot="1" x14ac:dyDescent="0.25">
      <c r="A49" s="148" t="str">
        <f>'Overview - all partners'!AH$17</f>
        <v>Partner AE</v>
      </c>
      <c r="B49" s="145"/>
      <c r="C49" s="151" t="str">
        <f>IF(HLOOKUP(A49,'Overview - all partners'!$D$17:$AH$27,11,0)=0," ",HLOOKUP(A49,'Overview - all partners'!$D$17:$AH$27,11,0))</f>
        <v xml:space="preserve"> </v>
      </c>
      <c r="D49" s="151" t="str">
        <f>IF(HLOOKUP($A49,'Overview - all partners'!$D$40:$AH$50,11,0)=0," ",HLOOKUP($A49,'Overview - all partners'!$D$40:$AH$50,11,0))</f>
        <v xml:space="preserve"> </v>
      </c>
      <c r="E49" s="151" t="str">
        <f>IF(HLOOKUP($A49,'Overview - all partners'!$D$63:$AH$73,11,0)=0," ",HLOOKUP($A49,'Overview - all partners'!$D$63:$AH$73,11,0))</f>
        <v xml:space="preserve"> </v>
      </c>
      <c r="F49" s="151" t="str">
        <f>IF(HLOOKUP($A49,'Overview - all partners'!$D$86:$AH$96,11,0)=0," ",HLOOKUP($A49,'Overview - all partners'!$D$86:$AH$96,11,0))</f>
        <v xml:space="preserve"> </v>
      </c>
      <c r="G49" s="133" t="str">
        <f t="shared" si="1"/>
        <v xml:space="preserve"> </v>
      </c>
      <c r="H49" s="134" t="str">
        <f t="shared" si="0"/>
        <v xml:space="preserve"> </v>
      </c>
    </row>
    <row r="50" spans="1:10" ht="13.5" thickBot="1" x14ac:dyDescent="0.25">
      <c r="A50" s="227" t="s">
        <v>15</v>
      </c>
      <c r="B50" s="228"/>
      <c r="C50" s="106" t="str">
        <f t="shared" ref="C50:H50" si="2">IF(SUM(C19:C49)=0," ",SUM(C19:C49))</f>
        <v xml:space="preserve"> </v>
      </c>
      <c r="D50" s="106" t="str">
        <f t="shared" si="2"/>
        <v xml:space="preserve"> </v>
      </c>
      <c r="E50" s="106" t="str">
        <f t="shared" si="2"/>
        <v xml:space="preserve"> </v>
      </c>
      <c r="F50" s="106" t="str">
        <f t="shared" si="2"/>
        <v xml:space="preserve"> </v>
      </c>
      <c r="G50" s="106" t="str">
        <f t="shared" si="2"/>
        <v xml:space="preserve"> </v>
      </c>
      <c r="H50" s="179" t="str">
        <f t="shared" si="2"/>
        <v xml:space="preserve"> </v>
      </c>
    </row>
    <row r="51" spans="1:10" ht="15" x14ac:dyDescent="0.2">
      <c r="A51" s="135"/>
      <c r="B51" s="129"/>
      <c r="C51" s="129"/>
      <c r="D51" s="129"/>
      <c r="E51" s="129"/>
      <c r="F51" s="129"/>
      <c r="G51" s="129"/>
      <c r="H51" s="129"/>
      <c r="I51" s="130"/>
    </row>
    <row r="52" spans="1:10" x14ac:dyDescent="0.2">
      <c r="A52" s="32"/>
      <c r="B52" s="32"/>
      <c r="C52" s="32"/>
      <c r="D52" s="32"/>
      <c r="E52" s="32"/>
      <c r="F52" s="32"/>
      <c r="G52" s="32"/>
      <c r="H52" s="32"/>
    </row>
    <row r="53" spans="1:10" ht="15.75" thickBot="1" x14ac:dyDescent="0.3">
      <c r="A53" s="229" t="s">
        <v>113</v>
      </c>
      <c r="B53" s="229"/>
      <c r="C53" s="229"/>
      <c r="D53" s="229"/>
      <c r="E53" s="229"/>
      <c r="F53" s="229"/>
      <c r="G53" s="229"/>
      <c r="H53" s="229"/>
    </row>
    <row r="54" spans="1:10" ht="15.75" customHeight="1" thickBot="1" x14ac:dyDescent="0.3">
      <c r="A54" s="230" t="s">
        <v>109</v>
      </c>
      <c r="B54" s="231"/>
      <c r="C54" s="241" t="s">
        <v>114</v>
      </c>
      <c r="D54" s="236" t="s">
        <v>119</v>
      </c>
      <c r="E54" s="210" t="s">
        <v>115</v>
      </c>
      <c r="F54" s="213" t="s">
        <v>116</v>
      </c>
      <c r="G54" s="214"/>
      <c r="H54" s="210" t="s">
        <v>118</v>
      </c>
    </row>
    <row r="55" spans="1:10" ht="52.5" customHeight="1" x14ac:dyDescent="0.2">
      <c r="A55" s="232"/>
      <c r="B55" s="233"/>
      <c r="C55" s="242"/>
      <c r="D55" s="237"/>
      <c r="E55" s="211"/>
      <c r="F55" s="215" t="s">
        <v>117</v>
      </c>
      <c r="G55" s="161"/>
      <c r="H55" s="211"/>
    </row>
    <row r="56" spans="1:10" ht="13.5" thickBot="1" x14ac:dyDescent="0.25">
      <c r="A56" s="234"/>
      <c r="B56" s="235"/>
      <c r="C56" s="243"/>
      <c r="D56" s="238"/>
      <c r="E56" s="212"/>
      <c r="F56" s="216"/>
      <c r="G56" s="162" t="s">
        <v>14</v>
      </c>
      <c r="H56" s="212"/>
    </row>
    <row r="57" spans="1:10" x14ac:dyDescent="0.2">
      <c r="A57" s="217" t="str">
        <f>A19</f>
        <v>Partner A</v>
      </c>
      <c r="B57" s="218"/>
      <c r="C57" s="174" t="str">
        <f>IF(HLOOKUP(A57,'Overview - all partners'!$D$17:$AH$20,4,0)='Overview - all partners'!$C$206," ",HLOOKUP(A57,'Overview - all partners'!$D$17:$AH$20,4,0))</f>
        <v xml:space="preserve"> </v>
      </c>
      <c r="D57" s="159" t="str">
        <f>IF(HLOOKUP($A57,'Overview - all partners'!$D$17:$AH$34,11,0)+HLOOKUP($A57,'Overview - all partners'!$D$40:$AH$57,11,0)+HLOOKUP($A57,'Overview - all partners'!$D$63:$AH$80,11,0)+HLOOKUP($A57,'Overview - all partners'!$D$86:$AH$103,11,0)=0," ",HLOOKUP($A57,'Overview - all partners'!$D$17:$AH$34,11,0)+HLOOKUP($A57,'Overview - all partners'!$D$40:$AH$57,11,0)+HLOOKUP($A57,'Overview - all partners'!$D$63:$AH$80,11,0)+HLOOKUP($A57,'Overview - all partners'!$D$86:$AH$103,11,0))</f>
        <v xml:space="preserve"> </v>
      </c>
      <c r="E57" s="156" t="str">
        <f>IF(HLOOKUP($A57,'Overview - all partners'!$D$17:$AH$34,18,0)+HLOOKUP($A57,'Overview - all partners'!$D$40:$AH$57,18,0)+HLOOKUP($A57,'Overview - all partners'!$D$63:$AH$80,18,0)+HLOOKUP($A57,'Overview - all partners'!$D$86:$AH$103,18,0)=0," ",HLOOKUP($A57,'Overview - all partners'!$D$17:$AH$34,18,0)+HLOOKUP($A57,'Overview - all partners'!$D$40:$AH$57,18,0)+HLOOKUP($A57,'Overview - all partners'!$D$63:$AH$80,18,0)+HLOOKUP($A57,'Overview - all partners'!$D$86:$AH$103,18,0))</f>
        <v xml:space="preserve"> </v>
      </c>
      <c r="F57" s="156" t="str">
        <f>IF(HLOOKUP($A57,'Overview - all partners'!$D$17:$AH$34,14,0)+HLOOKUP($A57,'Overview - all partners'!$D$40:$AH$57,14,0)+HLOOKUP($A57,'Overview - all partners'!$D$63:$AH$80,14,0)+HLOOKUP($A57,'Overview - all partners'!$D$86:$AH$103,14,0)=0," ",HLOOKUP($A57,'Overview - all partners'!$D$17:$AH$34,14,0)+HLOOKUP($A57,'Overview - all partners'!$D$40:$AH$57,14,0)+HLOOKUP($A57,'Overview - all partners'!$D$63:$AH$80,14,0)+HLOOKUP($A57,'Overview - all partners'!$D$86:$AH$103,14,0))</f>
        <v xml:space="preserve"> </v>
      </c>
      <c r="G57" s="157" t="str">
        <f>IF(ISERROR(F57/D57)," ",F57/D57)</f>
        <v xml:space="preserve"> </v>
      </c>
      <c r="H57" s="156" t="str">
        <f>IF(HLOOKUP($A57,'Overview - all partners'!$D$17:$AH$37,21,0)+HLOOKUP($A57,'Overview - all partners'!$D$40:$AH$60,21,0)+HLOOKUP($A57,'Overview - all partners'!$D$63:$AH$83,21,0)+HLOOKUP($A57,'Overview - all partners'!$D$86:$AH$106,21,0)=0," ",HLOOKUP($A57,'Overview - all partners'!$D$17:$AH$37,21,0)+HLOOKUP($A57,'Overview - all partners'!$D$40:$AH$60,21,0)+HLOOKUP($A57,'Overview - all partners'!$D$63:$AH$83,21,0)+HLOOKUP($A57,'Overview - all partners'!$D$86:$AH$106,21,0))</f>
        <v xml:space="preserve"> </v>
      </c>
      <c r="J57" s="177"/>
    </row>
    <row r="58" spans="1:10" x14ac:dyDescent="0.2">
      <c r="A58" s="219" t="str">
        <f t="shared" ref="A58:A87" si="3">A20</f>
        <v>Partner B</v>
      </c>
      <c r="B58" s="220"/>
      <c r="C58" s="175" t="str">
        <f>IF(HLOOKUP(A58,'Overview - all partners'!$D$17:$AH$20,4,0)='Overview - all partners'!$C$206," ",HLOOKUP(A58,'Overview - all partners'!$D$17:$AH$20,4,0))</f>
        <v xml:space="preserve"> </v>
      </c>
      <c r="D58" s="173" t="str">
        <f>IF(HLOOKUP($A58,'Overview - all partners'!$D$17:$AH$34,11,0)+HLOOKUP($A58,'Overview - all partners'!$D$40:$AH$57,11,0)+HLOOKUP($A58,'Overview - all partners'!$D$63:$AH$80,11,0)+HLOOKUP($A58,'Overview - all partners'!$D$86:$AH$103,11,0)=0," ",HLOOKUP($A58,'Overview - all partners'!$D$17:$AH$34,11,0)+HLOOKUP($A58,'Overview - all partners'!$D$40:$AH$57,11,0)+HLOOKUP($A58,'Overview - all partners'!$D$63:$AH$80,11,0)+HLOOKUP($A58,'Overview - all partners'!$D$86:$AH$103,11,0))</f>
        <v xml:space="preserve"> </v>
      </c>
      <c r="E58" s="137" t="str">
        <f>IF(HLOOKUP($A58,'Overview - all partners'!$D$17:$AH$34,18,0)+HLOOKUP($A58,'Overview - all partners'!$D$40:$AH$57,18,0)+HLOOKUP($A58,'Overview - all partners'!$D$63:$AH$80,18,0)+HLOOKUP($A58,'Overview - all partners'!$D$86:$AH$103,18,0)=0," ",HLOOKUP($A58,'Overview - all partners'!$D$17:$AH$34,18,0)+HLOOKUP($A58,'Overview - all partners'!$D$40:$AH$57,18,0)+HLOOKUP($A58,'Overview - all partners'!$D$63:$AH$80,18,0)+HLOOKUP($A58,'Overview - all partners'!$D$86:$AH$103,18,0))</f>
        <v xml:space="preserve"> </v>
      </c>
      <c r="F58" s="137" t="str">
        <f>IF(HLOOKUP($A58,'Overview - all partners'!$D$17:$AH$34,14,0)+HLOOKUP($A58,'Overview - all partners'!$D$40:$AH$57,14,0)+HLOOKUP($A58,'Overview - all partners'!$D$63:$AH$80,14,0)+HLOOKUP($A58,'Overview - all partners'!$D$86:$AH$103,14,0)=0," ",HLOOKUP($A58,'Overview - all partners'!$D$17:$AH$34,14,0)+HLOOKUP($A58,'Overview - all partners'!$D$40:$AH$57,14,0)+HLOOKUP($A58,'Overview - all partners'!$D$63:$AH$80,14,0)+HLOOKUP($A58,'Overview - all partners'!$D$86:$AH$103,14,0))</f>
        <v xml:space="preserve"> </v>
      </c>
      <c r="G58" s="158" t="str">
        <f t="shared" ref="G58:G88" si="4">IF(ISERROR(F58/D58)," ",F58/D58)</f>
        <v xml:space="preserve"> </v>
      </c>
      <c r="H58" s="137" t="str">
        <f>IF(HLOOKUP($A58,'Overview - all partners'!$D$17:$AH$37,21,0)+HLOOKUP($A58,'Overview - all partners'!$D$40:$AH$60,21,0)+HLOOKUP($A58,'Overview - all partners'!$D$63:$AH$83,21,0)+HLOOKUP($A58,'Overview - all partners'!$D$86:$AH$106,21,0)=0," ",HLOOKUP($A58,'Overview - all partners'!$D$17:$AH$37,21,0)+HLOOKUP($A58,'Overview - all partners'!$D$40:$AH$60,21,0)+HLOOKUP($A58,'Overview - all partners'!$D$63:$AH$83,21,0)+HLOOKUP($A58,'Overview - all partners'!$D$86:$AH$106,21,0))</f>
        <v xml:space="preserve"> </v>
      </c>
      <c r="J58" s="177"/>
    </row>
    <row r="59" spans="1:10" x14ac:dyDescent="0.2">
      <c r="A59" s="219" t="str">
        <f t="shared" si="3"/>
        <v>Partner C</v>
      </c>
      <c r="B59" s="220"/>
      <c r="C59" s="175" t="str">
        <f>IF(HLOOKUP(A59,'Overview - all partners'!$D$17:$AH$20,4,0)='Overview - all partners'!$C$206," ",HLOOKUP(A59,'Overview - all partners'!$D$17:$AH$20,4,0))</f>
        <v xml:space="preserve"> </v>
      </c>
      <c r="D59" s="173" t="str">
        <f>IF(HLOOKUP($A59,'Overview - all partners'!$D$17:$AH$34,11,0)+HLOOKUP($A59,'Overview - all partners'!$D$40:$AH$57,11,0)+HLOOKUP($A59,'Overview - all partners'!$D$63:$AH$80,11,0)+HLOOKUP($A59,'Overview - all partners'!$D$86:$AH$103,11,0)=0," ",HLOOKUP($A59,'Overview - all partners'!$D$17:$AH$34,11,0)+HLOOKUP($A59,'Overview - all partners'!$D$40:$AH$57,11,0)+HLOOKUP($A59,'Overview - all partners'!$D$63:$AH$80,11,0)+HLOOKUP($A59,'Overview - all partners'!$D$86:$AH$103,11,0))</f>
        <v xml:space="preserve"> </v>
      </c>
      <c r="E59" s="137" t="str">
        <f>IF(HLOOKUP($A59,'Overview - all partners'!$D$17:$AH$34,18,0)+HLOOKUP($A59,'Overview - all partners'!$D$40:$AH$57,18,0)+HLOOKUP($A59,'Overview - all partners'!$D$63:$AH$80,18,0)+HLOOKUP($A59,'Overview - all partners'!$D$86:$AH$103,18,0)=0," ",HLOOKUP($A59,'Overview - all partners'!$D$17:$AH$34,18,0)+HLOOKUP($A59,'Overview - all partners'!$D$40:$AH$57,18,0)+HLOOKUP($A59,'Overview - all partners'!$D$63:$AH$80,18,0)+HLOOKUP($A59,'Overview - all partners'!$D$86:$AH$103,18,0))</f>
        <v xml:space="preserve"> </v>
      </c>
      <c r="F59" s="137" t="str">
        <f>IF(HLOOKUP($A59,'Overview - all partners'!$D$17:$AH$34,14,0)+HLOOKUP($A59,'Overview - all partners'!$D$40:$AH$57,14,0)+HLOOKUP($A59,'Overview - all partners'!$D$63:$AH$80,14,0)+HLOOKUP($A59,'Overview - all partners'!$D$86:$AH$103,14,0)=0," ",HLOOKUP($A59,'Overview - all partners'!$D$17:$AH$34,14,0)+HLOOKUP($A59,'Overview - all partners'!$D$40:$AH$57,14,0)+HLOOKUP($A59,'Overview - all partners'!$D$63:$AH$80,14,0)+HLOOKUP($A59,'Overview - all partners'!$D$86:$AH$103,14,0))</f>
        <v xml:space="preserve"> </v>
      </c>
      <c r="G59" s="158" t="str">
        <f t="shared" si="4"/>
        <v xml:space="preserve"> </v>
      </c>
      <c r="H59" s="137" t="str">
        <f>IF(HLOOKUP($A59,'Overview - all partners'!$D$17:$AH$37,21,0)+HLOOKUP($A59,'Overview - all partners'!$D$40:$AH$60,21,0)+HLOOKUP($A59,'Overview - all partners'!$D$63:$AH$83,21,0)+HLOOKUP($A59,'Overview - all partners'!$D$86:$AH$106,21,0)=0," ",HLOOKUP($A59,'Overview - all partners'!$D$17:$AH$37,21,0)+HLOOKUP($A59,'Overview - all partners'!$D$40:$AH$60,21,0)+HLOOKUP($A59,'Overview - all partners'!$D$63:$AH$83,21,0)+HLOOKUP($A59,'Overview - all partners'!$D$86:$AH$106,21,0))</f>
        <v xml:space="preserve"> </v>
      </c>
      <c r="J59" s="177"/>
    </row>
    <row r="60" spans="1:10" x14ac:dyDescent="0.2">
      <c r="A60" s="219" t="str">
        <f t="shared" si="3"/>
        <v>Partner D</v>
      </c>
      <c r="B60" s="220"/>
      <c r="C60" s="175" t="str">
        <f>IF(HLOOKUP(A60,'Overview - all partners'!$D$17:$AH$20,4,0)='Overview - all partners'!$C$206," ",HLOOKUP(A60,'Overview - all partners'!$D$17:$AH$20,4,0))</f>
        <v xml:space="preserve"> </v>
      </c>
      <c r="D60" s="173" t="str">
        <f>IF(HLOOKUP($A60,'Overview - all partners'!$D$17:$AH$34,11,0)+HLOOKUP($A60,'Overview - all partners'!$D$40:$AH$57,11,0)+HLOOKUP($A60,'Overview - all partners'!$D$63:$AH$80,11,0)+HLOOKUP($A60,'Overview - all partners'!$D$86:$AH$103,11,0)=0," ",HLOOKUP($A60,'Overview - all partners'!$D$17:$AH$34,11,0)+HLOOKUP($A60,'Overview - all partners'!$D$40:$AH$57,11,0)+HLOOKUP($A60,'Overview - all partners'!$D$63:$AH$80,11,0)+HLOOKUP($A60,'Overview - all partners'!$D$86:$AH$103,11,0))</f>
        <v xml:space="preserve"> </v>
      </c>
      <c r="E60" s="137" t="str">
        <f>IF(HLOOKUP($A60,'Overview - all partners'!$D$17:$AH$34,18,0)+HLOOKUP($A60,'Overview - all partners'!$D$40:$AH$57,18,0)+HLOOKUP($A60,'Overview - all partners'!$D$63:$AH$80,18,0)+HLOOKUP($A60,'Overview - all partners'!$D$86:$AH$103,18,0)=0," ",HLOOKUP($A60,'Overview - all partners'!$D$17:$AH$34,18,0)+HLOOKUP($A60,'Overview - all partners'!$D$40:$AH$57,18,0)+HLOOKUP($A60,'Overview - all partners'!$D$63:$AH$80,18,0)+HLOOKUP($A60,'Overview - all partners'!$D$86:$AH$103,18,0))</f>
        <v xml:space="preserve"> </v>
      </c>
      <c r="F60" s="137" t="str">
        <f>IF(HLOOKUP($A60,'Overview - all partners'!$D$17:$AH$34,14,0)+HLOOKUP($A60,'Overview - all partners'!$D$40:$AH$57,14,0)+HLOOKUP($A60,'Overview - all partners'!$D$63:$AH$80,14,0)+HLOOKUP($A60,'Overview - all partners'!$D$86:$AH$103,14,0)=0," ",HLOOKUP($A60,'Overview - all partners'!$D$17:$AH$34,14,0)+HLOOKUP($A60,'Overview - all partners'!$D$40:$AH$57,14,0)+HLOOKUP($A60,'Overview - all partners'!$D$63:$AH$80,14,0)+HLOOKUP($A60,'Overview - all partners'!$D$86:$AH$103,14,0))</f>
        <v xml:space="preserve"> </v>
      </c>
      <c r="G60" s="158" t="str">
        <f t="shared" si="4"/>
        <v xml:space="preserve"> </v>
      </c>
      <c r="H60" s="137" t="str">
        <f>IF(HLOOKUP($A60,'Overview - all partners'!$D$17:$AH$37,21,0)+HLOOKUP($A60,'Overview - all partners'!$D$40:$AH$60,21,0)+HLOOKUP($A60,'Overview - all partners'!$D$63:$AH$83,21,0)+HLOOKUP($A60,'Overview - all partners'!$D$86:$AH$106,21,0)=0," ",HLOOKUP($A60,'Overview - all partners'!$D$17:$AH$37,21,0)+HLOOKUP($A60,'Overview - all partners'!$D$40:$AH$60,21,0)+HLOOKUP($A60,'Overview - all partners'!$D$63:$AH$83,21,0)+HLOOKUP($A60,'Overview - all partners'!$D$86:$AH$106,21,0))</f>
        <v xml:space="preserve"> </v>
      </c>
      <c r="J60" s="177"/>
    </row>
    <row r="61" spans="1:10" x14ac:dyDescent="0.2">
      <c r="A61" s="219" t="str">
        <f t="shared" si="3"/>
        <v>Partner E</v>
      </c>
      <c r="B61" s="220"/>
      <c r="C61" s="175" t="str">
        <f>IF(HLOOKUP(A61,'Overview - all partners'!$D$17:$AH$20,4,0)='Overview - all partners'!$C$206," ",HLOOKUP(A61,'Overview - all partners'!$D$17:$AH$20,4,0))</f>
        <v xml:space="preserve"> </v>
      </c>
      <c r="D61" s="173" t="str">
        <f>IF(HLOOKUP($A61,'Overview - all partners'!$D$17:$AH$34,11,0)+HLOOKUP($A61,'Overview - all partners'!$D$40:$AH$57,11,0)+HLOOKUP($A61,'Overview - all partners'!$D$63:$AH$80,11,0)+HLOOKUP($A61,'Overview - all partners'!$D$86:$AH$103,11,0)=0," ",HLOOKUP($A61,'Overview - all partners'!$D$17:$AH$34,11,0)+HLOOKUP($A61,'Overview - all partners'!$D$40:$AH$57,11,0)+HLOOKUP($A61,'Overview - all partners'!$D$63:$AH$80,11,0)+HLOOKUP($A61,'Overview - all partners'!$D$86:$AH$103,11,0))</f>
        <v xml:space="preserve"> </v>
      </c>
      <c r="E61" s="137" t="str">
        <f>IF(HLOOKUP($A61,'Overview - all partners'!$D$17:$AH$34,18,0)+HLOOKUP($A61,'Overview - all partners'!$D$40:$AH$57,18,0)+HLOOKUP($A61,'Overview - all partners'!$D$63:$AH$80,18,0)+HLOOKUP($A61,'Overview - all partners'!$D$86:$AH$103,18,0)=0," ",HLOOKUP($A61,'Overview - all partners'!$D$17:$AH$34,18,0)+HLOOKUP($A61,'Overview - all partners'!$D$40:$AH$57,18,0)+HLOOKUP($A61,'Overview - all partners'!$D$63:$AH$80,18,0)+HLOOKUP($A61,'Overview - all partners'!$D$86:$AH$103,18,0))</f>
        <v xml:space="preserve"> </v>
      </c>
      <c r="F61" s="137" t="str">
        <f>IF(HLOOKUP($A61,'Overview - all partners'!$D$17:$AH$34,14,0)+HLOOKUP($A61,'Overview - all partners'!$D$40:$AH$57,14,0)+HLOOKUP($A61,'Overview - all partners'!$D$63:$AH$80,14,0)+HLOOKUP($A61,'Overview - all partners'!$D$86:$AH$103,14,0)=0," ",HLOOKUP($A61,'Overview - all partners'!$D$17:$AH$34,14,0)+HLOOKUP($A61,'Overview - all partners'!$D$40:$AH$57,14,0)+HLOOKUP($A61,'Overview - all partners'!$D$63:$AH$80,14,0)+HLOOKUP($A61,'Overview - all partners'!$D$86:$AH$103,14,0))</f>
        <v xml:space="preserve"> </v>
      </c>
      <c r="G61" s="158" t="str">
        <f t="shared" si="4"/>
        <v xml:space="preserve"> </v>
      </c>
      <c r="H61" s="137" t="str">
        <f>IF(HLOOKUP($A61,'Overview - all partners'!$D$17:$AH$37,21,0)+HLOOKUP($A61,'Overview - all partners'!$D$40:$AH$60,21,0)+HLOOKUP($A61,'Overview - all partners'!$D$63:$AH$83,21,0)+HLOOKUP($A61,'Overview - all partners'!$D$86:$AH$106,21,0)=0," ",HLOOKUP($A61,'Overview - all partners'!$D$17:$AH$37,21,0)+HLOOKUP($A61,'Overview - all partners'!$D$40:$AH$60,21,0)+HLOOKUP($A61,'Overview - all partners'!$D$63:$AH$83,21,0)+HLOOKUP($A61,'Overview - all partners'!$D$86:$AH$106,21,0))</f>
        <v xml:space="preserve"> </v>
      </c>
      <c r="J61" s="177"/>
    </row>
    <row r="62" spans="1:10" x14ac:dyDescent="0.2">
      <c r="A62" s="152" t="str">
        <f t="shared" si="3"/>
        <v>Partner F</v>
      </c>
      <c r="B62" s="153"/>
      <c r="C62" s="175" t="str">
        <f>IF(HLOOKUP(A62,'Overview - all partners'!$D$17:$AH$20,4,0)='Overview - all partners'!$C$206," ",HLOOKUP(A62,'Overview - all partners'!$D$17:$AH$20,4,0))</f>
        <v xml:space="preserve"> </v>
      </c>
      <c r="D62" s="173" t="str">
        <f>IF(HLOOKUP($A62,'Overview - all partners'!$D$17:$AH$34,11,0)+HLOOKUP($A62,'Overview - all partners'!$D$40:$AH$57,11,0)+HLOOKUP($A62,'Overview - all partners'!$D$63:$AH$80,11,0)+HLOOKUP($A62,'Overview - all partners'!$D$86:$AH$103,11,0)=0," ",HLOOKUP($A62,'Overview - all partners'!$D$17:$AH$34,11,0)+HLOOKUP($A62,'Overview - all partners'!$D$40:$AH$57,11,0)+HLOOKUP($A62,'Overview - all partners'!$D$63:$AH$80,11,0)+HLOOKUP($A62,'Overview - all partners'!$D$86:$AH$103,11,0))</f>
        <v xml:space="preserve"> </v>
      </c>
      <c r="E62" s="137" t="str">
        <f>IF(HLOOKUP($A62,'Overview - all partners'!$D$17:$AH$34,18,0)+HLOOKUP($A62,'Overview - all partners'!$D$40:$AH$57,18,0)+HLOOKUP($A62,'Overview - all partners'!$D$63:$AH$80,18,0)+HLOOKUP($A62,'Overview - all partners'!$D$86:$AH$103,18,0)=0," ",HLOOKUP($A62,'Overview - all partners'!$D$17:$AH$34,18,0)+HLOOKUP($A62,'Overview - all partners'!$D$40:$AH$57,18,0)+HLOOKUP($A62,'Overview - all partners'!$D$63:$AH$80,18,0)+HLOOKUP($A62,'Overview - all partners'!$D$86:$AH$103,18,0))</f>
        <v xml:space="preserve"> </v>
      </c>
      <c r="F62" s="137" t="str">
        <f>IF(HLOOKUP($A62,'Overview - all partners'!$D$17:$AH$34,14,0)+HLOOKUP($A62,'Overview - all partners'!$D$40:$AH$57,14,0)+HLOOKUP($A62,'Overview - all partners'!$D$63:$AH$80,14,0)+HLOOKUP($A62,'Overview - all partners'!$D$86:$AH$103,14,0)=0," ",HLOOKUP($A62,'Overview - all partners'!$D$17:$AH$34,14,0)+HLOOKUP($A62,'Overview - all partners'!$D$40:$AH$57,14,0)+HLOOKUP($A62,'Overview - all partners'!$D$63:$AH$80,14,0)+HLOOKUP($A62,'Overview - all partners'!$D$86:$AH$103,14,0))</f>
        <v xml:space="preserve"> </v>
      </c>
      <c r="G62" s="158" t="str">
        <f t="shared" si="4"/>
        <v xml:space="preserve"> </v>
      </c>
      <c r="H62" s="137" t="str">
        <f>IF(HLOOKUP($A62,'Overview - all partners'!$D$17:$AH$37,21,0)+HLOOKUP($A62,'Overview - all partners'!$D$40:$AH$60,21,0)+HLOOKUP($A62,'Overview - all partners'!$D$63:$AH$83,21,0)+HLOOKUP($A62,'Overview - all partners'!$D$86:$AH$106,21,0)=0," ",HLOOKUP($A62,'Overview - all partners'!$D$17:$AH$37,21,0)+HLOOKUP($A62,'Overview - all partners'!$D$40:$AH$60,21,0)+HLOOKUP($A62,'Overview - all partners'!$D$63:$AH$83,21,0)+HLOOKUP($A62,'Overview - all partners'!$D$86:$AH$106,21,0))</f>
        <v xml:space="preserve"> </v>
      </c>
      <c r="J62" s="177"/>
    </row>
    <row r="63" spans="1:10" x14ac:dyDescent="0.2">
      <c r="A63" s="152" t="str">
        <f t="shared" si="3"/>
        <v>Partner G</v>
      </c>
      <c r="B63" s="153"/>
      <c r="C63" s="175" t="str">
        <f>IF(HLOOKUP(A63,'Overview - all partners'!$D$17:$AH$20,4,0)='Overview - all partners'!$C$206," ",HLOOKUP(A63,'Overview - all partners'!$D$17:$AH$20,4,0))</f>
        <v xml:space="preserve"> </v>
      </c>
      <c r="D63" s="173" t="str">
        <f>IF(HLOOKUP($A63,'Overview - all partners'!$D$17:$AH$34,11,0)+HLOOKUP($A63,'Overview - all partners'!$D$40:$AH$57,11,0)+HLOOKUP($A63,'Overview - all partners'!$D$63:$AH$80,11,0)+HLOOKUP($A63,'Overview - all partners'!$D$86:$AH$103,11,0)=0," ",HLOOKUP($A63,'Overview - all partners'!$D$17:$AH$34,11,0)+HLOOKUP($A63,'Overview - all partners'!$D$40:$AH$57,11,0)+HLOOKUP($A63,'Overview - all partners'!$D$63:$AH$80,11,0)+HLOOKUP($A63,'Overview - all partners'!$D$86:$AH$103,11,0))</f>
        <v xml:space="preserve"> </v>
      </c>
      <c r="E63" s="137" t="str">
        <f>IF(HLOOKUP($A63,'Overview - all partners'!$D$17:$AH$34,18,0)+HLOOKUP($A63,'Overview - all partners'!$D$40:$AH$57,18,0)+HLOOKUP($A63,'Overview - all partners'!$D$63:$AH$80,18,0)+HLOOKUP($A63,'Overview - all partners'!$D$86:$AH$103,18,0)=0," ",HLOOKUP($A63,'Overview - all partners'!$D$17:$AH$34,18,0)+HLOOKUP($A63,'Overview - all partners'!$D$40:$AH$57,18,0)+HLOOKUP($A63,'Overview - all partners'!$D$63:$AH$80,18,0)+HLOOKUP($A63,'Overview - all partners'!$D$86:$AH$103,18,0))</f>
        <v xml:space="preserve"> </v>
      </c>
      <c r="F63" s="137" t="str">
        <f>IF(HLOOKUP($A63,'Overview - all partners'!$D$17:$AH$34,14,0)+HLOOKUP($A63,'Overview - all partners'!$D$40:$AH$57,14,0)+HLOOKUP($A63,'Overview - all partners'!$D$63:$AH$80,14,0)+HLOOKUP($A63,'Overview - all partners'!$D$86:$AH$103,14,0)=0," ",HLOOKUP($A63,'Overview - all partners'!$D$17:$AH$34,14,0)+HLOOKUP($A63,'Overview - all partners'!$D$40:$AH$57,14,0)+HLOOKUP($A63,'Overview - all partners'!$D$63:$AH$80,14,0)+HLOOKUP($A63,'Overview - all partners'!$D$86:$AH$103,14,0))</f>
        <v xml:space="preserve"> </v>
      </c>
      <c r="G63" s="158" t="str">
        <f t="shared" si="4"/>
        <v xml:space="preserve"> </v>
      </c>
      <c r="H63" s="137" t="str">
        <f>IF(HLOOKUP($A63,'Overview - all partners'!$D$17:$AH$37,21,0)+HLOOKUP($A63,'Overview - all partners'!$D$40:$AH$60,21,0)+HLOOKUP($A63,'Overview - all partners'!$D$63:$AH$83,21,0)+HLOOKUP($A63,'Overview - all partners'!$D$86:$AH$106,21,0)=0," ",HLOOKUP($A63,'Overview - all partners'!$D$17:$AH$37,21,0)+HLOOKUP($A63,'Overview - all partners'!$D$40:$AH$60,21,0)+HLOOKUP($A63,'Overview - all partners'!$D$63:$AH$83,21,0)+HLOOKUP($A63,'Overview - all partners'!$D$86:$AH$106,21,0))</f>
        <v xml:space="preserve"> </v>
      </c>
      <c r="J63" s="177"/>
    </row>
    <row r="64" spans="1:10" x14ac:dyDescent="0.2">
      <c r="A64" s="152" t="str">
        <f t="shared" si="3"/>
        <v>Partner H</v>
      </c>
      <c r="B64" s="153"/>
      <c r="C64" s="175" t="str">
        <f>IF(HLOOKUP(A64,'Overview - all partners'!$D$17:$AH$20,4,0)='Overview - all partners'!$C$206," ",HLOOKUP(A64,'Overview - all partners'!$D$17:$AH$20,4,0))</f>
        <v xml:space="preserve"> </v>
      </c>
      <c r="D64" s="173" t="str">
        <f>IF(HLOOKUP($A64,'Overview - all partners'!$D$17:$AH$34,11,0)+HLOOKUP($A64,'Overview - all partners'!$D$40:$AH$57,11,0)+HLOOKUP($A64,'Overview - all partners'!$D$63:$AH$80,11,0)+HLOOKUP($A64,'Overview - all partners'!$D$86:$AH$103,11,0)=0," ",HLOOKUP($A64,'Overview - all partners'!$D$17:$AH$34,11,0)+HLOOKUP($A64,'Overview - all partners'!$D$40:$AH$57,11,0)+HLOOKUP($A64,'Overview - all partners'!$D$63:$AH$80,11,0)+HLOOKUP($A64,'Overview - all partners'!$D$86:$AH$103,11,0))</f>
        <v xml:space="preserve"> </v>
      </c>
      <c r="E64" s="137" t="str">
        <f>IF(HLOOKUP($A64,'Overview - all partners'!$D$17:$AH$34,18,0)+HLOOKUP($A64,'Overview - all partners'!$D$40:$AH$57,18,0)+HLOOKUP($A64,'Overview - all partners'!$D$63:$AH$80,18,0)+HLOOKUP($A64,'Overview - all partners'!$D$86:$AH$103,18,0)=0," ",HLOOKUP($A64,'Overview - all partners'!$D$17:$AH$34,18,0)+HLOOKUP($A64,'Overview - all partners'!$D$40:$AH$57,18,0)+HLOOKUP($A64,'Overview - all partners'!$D$63:$AH$80,18,0)+HLOOKUP($A64,'Overview - all partners'!$D$86:$AH$103,18,0))</f>
        <v xml:space="preserve"> </v>
      </c>
      <c r="F64" s="137" t="str">
        <f>IF(HLOOKUP($A64,'Overview - all partners'!$D$17:$AH$34,14,0)+HLOOKUP($A64,'Overview - all partners'!$D$40:$AH$57,14,0)+HLOOKUP($A64,'Overview - all partners'!$D$63:$AH$80,14,0)+HLOOKUP($A64,'Overview - all partners'!$D$86:$AH$103,14,0)=0," ",HLOOKUP($A64,'Overview - all partners'!$D$17:$AH$34,14,0)+HLOOKUP($A64,'Overview - all partners'!$D$40:$AH$57,14,0)+HLOOKUP($A64,'Overview - all partners'!$D$63:$AH$80,14,0)+HLOOKUP($A64,'Overview - all partners'!$D$86:$AH$103,14,0))</f>
        <v xml:space="preserve"> </v>
      </c>
      <c r="G64" s="158" t="str">
        <f t="shared" si="4"/>
        <v xml:space="preserve"> </v>
      </c>
      <c r="H64" s="137" t="str">
        <f>IF(HLOOKUP($A64,'Overview - all partners'!$D$17:$AH$37,21,0)+HLOOKUP($A64,'Overview - all partners'!$D$40:$AH$60,21,0)+HLOOKUP($A64,'Overview - all partners'!$D$63:$AH$83,21,0)+HLOOKUP($A64,'Overview - all partners'!$D$86:$AH$106,21,0)=0," ",HLOOKUP($A64,'Overview - all partners'!$D$17:$AH$37,21,0)+HLOOKUP($A64,'Overview - all partners'!$D$40:$AH$60,21,0)+HLOOKUP($A64,'Overview - all partners'!$D$63:$AH$83,21,0)+HLOOKUP($A64,'Overview - all partners'!$D$86:$AH$106,21,0))</f>
        <v xml:space="preserve"> </v>
      </c>
      <c r="J64" s="177"/>
    </row>
    <row r="65" spans="1:10" x14ac:dyDescent="0.2">
      <c r="A65" s="152" t="str">
        <f t="shared" si="3"/>
        <v>Partner I</v>
      </c>
      <c r="B65" s="153"/>
      <c r="C65" s="175" t="str">
        <f>IF(HLOOKUP(A65,'Overview - all partners'!$D$17:$AH$20,4,0)='Overview - all partners'!$C$206," ",HLOOKUP(A65,'Overview - all partners'!$D$17:$AH$20,4,0))</f>
        <v xml:space="preserve"> </v>
      </c>
      <c r="D65" s="173" t="str">
        <f>IF(HLOOKUP($A65,'Overview - all partners'!$D$17:$AH$34,11,0)+HLOOKUP($A65,'Overview - all partners'!$D$40:$AH$57,11,0)+HLOOKUP($A65,'Overview - all partners'!$D$63:$AH$80,11,0)+HLOOKUP($A65,'Overview - all partners'!$D$86:$AH$103,11,0)=0," ",HLOOKUP($A65,'Overview - all partners'!$D$17:$AH$34,11,0)+HLOOKUP($A65,'Overview - all partners'!$D$40:$AH$57,11,0)+HLOOKUP($A65,'Overview - all partners'!$D$63:$AH$80,11,0)+HLOOKUP($A65,'Overview - all partners'!$D$86:$AH$103,11,0))</f>
        <v xml:space="preserve"> </v>
      </c>
      <c r="E65" s="137" t="str">
        <f>IF(HLOOKUP($A65,'Overview - all partners'!$D$17:$AH$34,18,0)+HLOOKUP($A65,'Overview - all partners'!$D$40:$AH$57,18,0)+HLOOKUP($A65,'Overview - all partners'!$D$63:$AH$80,18,0)+HLOOKUP($A65,'Overview - all partners'!$D$86:$AH$103,18,0)=0," ",HLOOKUP($A65,'Overview - all partners'!$D$17:$AH$34,18,0)+HLOOKUP($A65,'Overview - all partners'!$D$40:$AH$57,18,0)+HLOOKUP($A65,'Overview - all partners'!$D$63:$AH$80,18,0)+HLOOKUP($A65,'Overview - all partners'!$D$86:$AH$103,18,0))</f>
        <v xml:space="preserve"> </v>
      </c>
      <c r="F65" s="137" t="str">
        <f>IF(HLOOKUP($A65,'Overview - all partners'!$D$17:$AH$34,14,0)+HLOOKUP($A65,'Overview - all partners'!$D$40:$AH$57,14,0)+HLOOKUP($A65,'Overview - all partners'!$D$63:$AH$80,14,0)+HLOOKUP($A65,'Overview - all partners'!$D$86:$AH$103,14,0)=0," ",HLOOKUP($A65,'Overview - all partners'!$D$17:$AH$34,14,0)+HLOOKUP($A65,'Overview - all partners'!$D$40:$AH$57,14,0)+HLOOKUP($A65,'Overview - all partners'!$D$63:$AH$80,14,0)+HLOOKUP($A65,'Overview - all partners'!$D$86:$AH$103,14,0))</f>
        <v xml:space="preserve"> </v>
      </c>
      <c r="G65" s="158" t="str">
        <f t="shared" si="4"/>
        <v xml:space="preserve"> </v>
      </c>
      <c r="H65" s="137" t="str">
        <f>IF(HLOOKUP($A65,'Overview - all partners'!$D$17:$AH$37,21,0)+HLOOKUP($A65,'Overview - all partners'!$D$40:$AH$60,21,0)+HLOOKUP($A65,'Overview - all partners'!$D$63:$AH$83,21,0)+HLOOKUP($A65,'Overview - all partners'!$D$86:$AH$106,21,0)=0," ",HLOOKUP($A65,'Overview - all partners'!$D$17:$AH$37,21,0)+HLOOKUP($A65,'Overview - all partners'!$D$40:$AH$60,21,0)+HLOOKUP($A65,'Overview - all partners'!$D$63:$AH$83,21,0)+HLOOKUP($A65,'Overview - all partners'!$D$86:$AH$106,21,0))</f>
        <v xml:space="preserve"> </v>
      </c>
      <c r="J65" s="177"/>
    </row>
    <row r="66" spans="1:10" x14ac:dyDescent="0.2">
      <c r="A66" s="152" t="str">
        <f t="shared" si="3"/>
        <v>Partner J</v>
      </c>
      <c r="B66" s="153"/>
      <c r="C66" s="175" t="str">
        <f>IF(HLOOKUP(A66,'Overview - all partners'!$D$17:$AH$20,4,0)='Overview - all partners'!$C$206," ",HLOOKUP(A66,'Overview - all partners'!$D$17:$AH$20,4,0))</f>
        <v xml:space="preserve"> </v>
      </c>
      <c r="D66" s="173" t="str">
        <f>IF(HLOOKUP($A66,'Overview - all partners'!$D$17:$AH$34,11,0)+HLOOKUP($A66,'Overview - all partners'!$D$40:$AH$57,11,0)+HLOOKUP($A66,'Overview - all partners'!$D$63:$AH$80,11,0)+HLOOKUP($A66,'Overview - all partners'!$D$86:$AH$103,11,0)=0," ",HLOOKUP($A66,'Overview - all partners'!$D$17:$AH$34,11,0)+HLOOKUP($A66,'Overview - all partners'!$D$40:$AH$57,11,0)+HLOOKUP($A66,'Overview - all partners'!$D$63:$AH$80,11,0)+HLOOKUP($A66,'Overview - all partners'!$D$86:$AH$103,11,0))</f>
        <v xml:space="preserve"> </v>
      </c>
      <c r="E66" s="137" t="str">
        <f>IF(HLOOKUP($A66,'Overview - all partners'!$D$17:$AH$34,18,0)+HLOOKUP($A66,'Overview - all partners'!$D$40:$AH$57,18,0)+HLOOKUP($A66,'Overview - all partners'!$D$63:$AH$80,18,0)+HLOOKUP($A66,'Overview - all partners'!$D$86:$AH$103,18,0)=0," ",HLOOKUP($A66,'Overview - all partners'!$D$17:$AH$34,18,0)+HLOOKUP($A66,'Overview - all partners'!$D$40:$AH$57,18,0)+HLOOKUP($A66,'Overview - all partners'!$D$63:$AH$80,18,0)+HLOOKUP($A66,'Overview - all partners'!$D$86:$AH$103,18,0))</f>
        <v xml:space="preserve"> </v>
      </c>
      <c r="F66" s="137" t="str">
        <f>IF(HLOOKUP($A66,'Overview - all partners'!$D$17:$AH$34,14,0)+HLOOKUP($A66,'Overview - all partners'!$D$40:$AH$57,14,0)+HLOOKUP($A66,'Overview - all partners'!$D$63:$AH$80,14,0)+HLOOKUP($A66,'Overview - all partners'!$D$86:$AH$103,14,0)=0," ",HLOOKUP($A66,'Overview - all partners'!$D$17:$AH$34,14,0)+HLOOKUP($A66,'Overview - all partners'!$D$40:$AH$57,14,0)+HLOOKUP($A66,'Overview - all partners'!$D$63:$AH$80,14,0)+HLOOKUP($A66,'Overview - all partners'!$D$86:$AH$103,14,0))</f>
        <v xml:space="preserve"> </v>
      </c>
      <c r="G66" s="158" t="str">
        <f t="shared" si="4"/>
        <v xml:space="preserve"> </v>
      </c>
      <c r="H66" s="137" t="str">
        <f>IF(HLOOKUP($A66,'Overview - all partners'!$D$17:$AH$37,21,0)+HLOOKUP($A66,'Overview - all partners'!$D$40:$AH$60,21,0)+HLOOKUP($A66,'Overview - all partners'!$D$63:$AH$83,21,0)+HLOOKUP($A66,'Overview - all partners'!$D$86:$AH$106,21,0)=0," ",HLOOKUP($A66,'Overview - all partners'!$D$17:$AH$37,21,0)+HLOOKUP($A66,'Overview - all partners'!$D$40:$AH$60,21,0)+HLOOKUP($A66,'Overview - all partners'!$D$63:$AH$83,21,0)+HLOOKUP($A66,'Overview - all partners'!$D$86:$AH$106,21,0))</f>
        <v xml:space="preserve"> </v>
      </c>
      <c r="J66" s="177"/>
    </row>
    <row r="67" spans="1:10" x14ac:dyDescent="0.2">
      <c r="A67" s="152" t="str">
        <f t="shared" si="3"/>
        <v>Partner K</v>
      </c>
      <c r="B67" s="153"/>
      <c r="C67" s="175" t="str">
        <f>IF(HLOOKUP(A67,'Overview - all partners'!$D$17:$AH$20,4,0)='Overview - all partners'!$C$206," ",HLOOKUP(A67,'Overview - all partners'!$D$17:$AH$20,4,0))</f>
        <v xml:space="preserve"> </v>
      </c>
      <c r="D67" s="173" t="str">
        <f>IF(HLOOKUP($A67,'Overview - all partners'!$D$17:$AH$34,11,0)+HLOOKUP($A67,'Overview - all partners'!$D$40:$AH$57,11,0)+HLOOKUP($A67,'Overview - all partners'!$D$63:$AH$80,11,0)+HLOOKUP($A67,'Overview - all partners'!$D$86:$AH$103,11,0)=0," ",HLOOKUP($A67,'Overview - all partners'!$D$17:$AH$34,11,0)+HLOOKUP($A67,'Overview - all partners'!$D$40:$AH$57,11,0)+HLOOKUP($A67,'Overview - all partners'!$D$63:$AH$80,11,0)+HLOOKUP($A67,'Overview - all partners'!$D$86:$AH$103,11,0))</f>
        <v xml:space="preserve"> </v>
      </c>
      <c r="E67" s="137" t="str">
        <f>IF(HLOOKUP($A67,'Overview - all partners'!$D$17:$AH$34,18,0)+HLOOKUP($A67,'Overview - all partners'!$D$40:$AH$57,18,0)+HLOOKUP($A67,'Overview - all partners'!$D$63:$AH$80,18,0)+HLOOKUP($A67,'Overview - all partners'!$D$86:$AH$103,18,0)=0," ",HLOOKUP($A67,'Overview - all partners'!$D$17:$AH$34,18,0)+HLOOKUP($A67,'Overview - all partners'!$D$40:$AH$57,18,0)+HLOOKUP($A67,'Overview - all partners'!$D$63:$AH$80,18,0)+HLOOKUP($A67,'Overview - all partners'!$D$86:$AH$103,18,0))</f>
        <v xml:space="preserve"> </v>
      </c>
      <c r="F67" s="137" t="str">
        <f>IF(HLOOKUP($A67,'Overview - all partners'!$D$17:$AH$34,14,0)+HLOOKUP($A67,'Overview - all partners'!$D$40:$AH$57,14,0)+HLOOKUP($A67,'Overview - all partners'!$D$63:$AH$80,14,0)+HLOOKUP($A67,'Overview - all partners'!$D$86:$AH$103,14,0)=0," ",HLOOKUP($A67,'Overview - all partners'!$D$17:$AH$34,14,0)+HLOOKUP($A67,'Overview - all partners'!$D$40:$AH$57,14,0)+HLOOKUP($A67,'Overview - all partners'!$D$63:$AH$80,14,0)+HLOOKUP($A67,'Overview - all partners'!$D$86:$AH$103,14,0))</f>
        <v xml:space="preserve"> </v>
      </c>
      <c r="G67" s="158" t="str">
        <f t="shared" si="4"/>
        <v xml:space="preserve"> </v>
      </c>
      <c r="H67" s="137" t="str">
        <f>IF(HLOOKUP($A67,'Overview - all partners'!$D$17:$AH$37,21,0)+HLOOKUP($A67,'Overview - all partners'!$D$40:$AH$60,21,0)+HLOOKUP($A67,'Overview - all partners'!$D$63:$AH$83,21,0)+HLOOKUP($A67,'Overview - all partners'!$D$86:$AH$106,21,0)=0," ",HLOOKUP($A67,'Overview - all partners'!$D$17:$AH$37,21,0)+HLOOKUP($A67,'Overview - all partners'!$D$40:$AH$60,21,0)+HLOOKUP($A67,'Overview - all partners'!$D$63:$AH$83,21,0)+HLOOKUP($A67,'Overview - all partners'!$D$86:$AH$106,21,0))</f>
        <v xml:space="preserve"> </v>
      </c>
      <c r="J67" s="177"/>
    </row>
    <row r="68" spans="1:10" x14ac:dyDescent="0.2">
      <c r="A68" s="152" t="str">
        <f t="shared" si="3"/>
        <v>Partner L</v>
      </c>
      <c r="B68" s="153"/>
      <c r="C68" s="175" t="str">
        <f>IF(HLOOKUP(A68,'Overview - all partners'!$D$17:$AH$20,4,0)='Overview - all partners'!$C$206," ",HLOOKUP(A68,'Overview - all partners'!$D$17:$AH$20,4,0))</f>
        <v xml:space="preserve"> </v>
      </c>
      <c r="D68" s="173" t="str">
        <f>IF(HLOOKUP($A68,'Overview - all partners'!$D$17:$AH$34,11,0)+HLOOKUP($A68,'Overview - all partners'!$D$40:$AH$57,11,0)+HLOOKUP($A68,'Overview - all partners'!$D$63:$AH$80,11,0)+HLOOKUP($A68,'Overview - all partners'!$D$86:$AH$103,11,0)=0," ",HLOOKUP($A68,'Overview - all partners'!$D$17:$AH$34,11,0)+HLOOKUP($A68,'Overview - all partners'!$D$40:$AH$57,11,0)+HLOOKUP($A68,'Overview - all partners'!$D$63:$AH$80,11,0)+HLOOKUP($A68,'Overview - all partners'!$D$86:$AH$103,11,0))</f>
        <v xml:space="preserve"> </v>
      </c>
      <c r="E68" s="137" t="str">
        <f>IF(HLOOKUP($A68,'Overview - all partners'!$D$17:$AH$34,18,0)+HLOOKUP($A68,'Overview - all partners'!$D$40:$AH$57,18,0)+HLOOKUP($A68,'Overview - all partners'!$D$63:$AH$80,18,0)+HLOOKUP($A68,'Overview - all partners'!$D$86:$AH$103,18,0)=0," ",HLOOKUP($A68,'Overview - all partners'!$D$17:$AH$34,18,0)+HLOOKUP($A68,'Overview - all partners'!$D$40:$AH$57,18,0)+HLOOKUP($A68,'Overview - all partners'!$D$63:$AH$80,18,0)+HLOOKUP($A68,'Overview - all partners'!$D$86:$AH$103,18,0))</f>
        <v xml:space="preserve"> </v>
      </c>
      <c r="F68" s="137" t="str">
        <f>IF(HLOOKUP($A68,'Overview - all partners'!$D$17:$AH$34,14,0)+HLOOKUP($A68,'Overview - all partners'!$D$40:$AH$57,14,0)+HLOOKUP($A68,'Overview - all partners'!$D$63:$AH$80,14,0)+HLOOKUP($A68,'Overview - all partners'!$D$86:$AH$103,14,0)=0," ",HLOOKUP($A68,'Overview - all partners'!$D$17:$AH$34,14,0)+HLOOKUP($A68,'Overview - all partners'!$D$40:$AH$57,14,0)+HLOOKUP($A68,'Overview - all partners'!$D$63:$AH$80,14,0)+HLOOKUP($A68,'Overview - all partners'!$D$86:$AH$103,14,0))</f>
        <v xml:space="preserve"> </v>
      </c>
      <c r="G68" s="158" t="str">
        <f t="shared" si="4"/>
        <v xml:space="preserve"> </v>
      </c>
      <c r="H68" s="137" t="str">
        <f>IF(HLOOKUP($A68,'Overview - all partners'!$D$17:$AH$37,21,0)+HLOOKUP($A68,'Overview - all partners'!$D$40:$AH$60,21,0)+HLOOKUP($A68,'Overview - all partners'!$D$63:$AH$83,21,0)+HLOOKUP($A68,'Overview - all partners'!$D$86:$AH$106,21,0)=0," ",HLOOKUP($A68,'Overview - all partners'!$D$17:$AH$37,21,0)+HLOOKUP($A68,'Overview - all partners'!$D$40:$AH$60,21,0)+HLOOKUP($A68,'Overview - all partners'!$D$63:$AH$83,21,0)+HLOOKUP($A68,'Overview - all partners'!$D$86:$AH$106,21,0))</f>
        <v xml:space="preserve"> </v>
      </c>
      <c r="J68" s="177"/>
    </row>
    <row r="69" spans="1:10" x14ac:dyDescent="0.2">
      <c r="A69" s="152" t="str">
        <f t="shared" si="3"/>
        <v>Partner M</v>
      </c>
      <c r="B69" s="153"/>
      <c r="C69" s="175" t="str">
        <f>IF(HLOOKUP(A69,'Overview - all partners'!$D$17:$AH$20,4,0)='Overview - all partners'!$C$206," ",HLOOKUP(A69,'Overview - all partners'!$D$17:$AH$20,4,0))</f>
        <v xml:space="preserve"> </v>
      </c>
      <c r="D69" s="173" t="str">
        <f>IF(HLOOKUP($A69,'Overview - all partners'!$D$17:$AH$34,11,0)+HLOOKUP($A69,'Overview - all partners'!$D$40:$AH$57,11,0)+HLOOKUP($A69,'Overview - all partners'!$D$63:$AH$80,11,0)+HLOOKUP($A69,'Overview - all partners'!$D$86:$AH$103,11,0)=0," ",HLOOKUP($A69,'Overview - all partners'!$D$17:$AH$34,11,0)+HLOOKUP($A69,'Overview - all partners'!$D$40:$AH$57,11,0)+HLOOKUP($A69,'Overview - all partners'!$D$63:$AH$80,11,0)+HLOOKUP($A69,'Overview - all partners'!$D$86:$AH$103,11,0))</f>
        <v xml:space="preserve"> </v>
      </c>
      <c r="E69" s="137" t="str">
        <f>IF(HLOOKUP($A69,'Overview - all partners'!$D$17:$AH$34,18,0)+HLOOKUP($A69,'Overview - all partners'!$D$40:$AH$57,18,0)+HLOOKUP($A69,'Overview - all partners'!$D$63:$AH$80,18,0)+HLOOKUP($A69,'Overview - all partners'!$D$86:$AH$103,18,0)=0," ",HLOOKUP($A69,'Overview - all partners'!$D$17:$AH$34,18,0)+HLOOKUP($A69,'Overview - all partners'!$D$40:$AH$57,18,0)+HLOOKUP($A69,'Overview - all partners'!$D$63:$AH$80,18,0)+HLOOKUP($A69,'Overview - all partners'!$D$86:$AH$103,18,0))</f>
        <v xml:space="preserve"> </v>
      </c>
      <c r="F69" s="137" t="str">
        <f>IF(HLOOKUP($A69,'Overview - all partners'!$D$17:$AH$34,14,0)+HLOOKUP($A69,'Overview - all partners'!$D$40:$AH$57,14,0)+HLOOKUP($A69,'Overview - all partners'!$D$63:$AH$80,14,0)+HLOOKUP($A69,'Overview - all partners'!$D$86:$AH$103,14,0)=0," ",HLOOKUP($A69,'Overview - all partners'!$D$17:$AH$34,14,0)+HLOOKUP($A69,'Overview - all partners'!$D$40:$AH$57,14,0)+HLOOKUP($A69,'Overview - all partners'!$D$63:$AH$80,14,0)+HLOOKUP($A69,'Overview - all partners'!$D$86:$AH$103,14,0))</f>
        <v xml:space="preserve"> </v>
      </c>
      <c r="G69" s="158" t="str">
        <f t="shared" si="4"/>
        <v xml:space="preserve"> </v>
      </c>
      <c r="H69" s="137" t="str">
        <f>IF(HLOOKUP($A69,'Overview - all partners'!$D$17:$AH$37,21,0)+HLOOKUP($A69,'Overview - all partners'!$D$40:$AH$60,21,0)+HLOOKUP($A69,'Overview - all partners'!$D$63:$AH$83,21,0)+HLOOKUP($A69,'Overview - all partners'!$D$86:$AH$106,21,0)=0," ",HLOOKUP($A69,'Overview - all partners'!$D$17:$AH$37,21,0)+HLOOKUP($A69,'Overview - all partners'!$D$40:$AH$60,21,0)+HLOOKUP($A69,'Overview - all partners'!$D$63:$AH$83,21,0)+HLOOKUP($A69,'Overview - all partners'!$D$86:$AH$106,21,0))</f>
        <v xml:space="preserve"> </v>
      </c>
      <c r="J69" s="177"/>
    </row>
    <row r="70" spans="1:10" x14ac:dyDescent="0.2">
      <c r="A70" s="152" t="str">
        <f t="shared" si="3"/>
        <v>Partner N</v>
      </c>
      <c r="B70" s="153"/>
      <c r="C70" s="175" t="str">
        <f>IF(HLOOKUP(A70,'Overview - all partners'!$D$17:$AH$20,4,0)='Overview - all partners'!$C$206," ",HLOOKUP(A70,'Overview - all partners'!$D$17:$AH$20,4,0))</f>
        <v xml:space="preserve"> </v>
      </c>
      <c r="D70" s="173" t="str">
        <f>IF(HLOOKUP($A70,'Overview - all partners'!$D$17:$AH$34,11,0)+HLOOKUP($A70,'Overview - all partners'!$D$40:$AH$57,11,0)+HLOOKUP($A70,'Overview - all partners'!$D$63:$AH$80,11,0)+HLOOKUP($A70,'Overview - all partners'!$D$86:$AH$103,11,0)=0," ",HLOOKUP($A70,'Overview - all partners'!$D$17:$AH$34,11,0)+HLOOKUP($A70,'Overview - all partners'!$D$40:$AH$57,11,0)+HLOOKUP($A70,'Overview - all partners'!$D$63:$AH$80,11,0)+HLOOKUP($A70,'Overview - all partners'!$D$86:$AH$103,11,0))</f>
        <v xml:space="preserve"> </v>
      </c>
      <c r="E70" s="137" t="str">
        <f>IF(HLOOKUP($A70,'Overview - all partners'!$D$17:$AH$34,18,0)+HLOOKUP($A70,'Overview - all partners'!$D$40:$AH$57,18,0)+HLOOKUP($A70,'Overview - all partners'!$D$63:$AH$80,18,0)+HLOOKUP($A70,'Overview - all partners'!$D$86:$AH$103,18,0)=0," ",HLOOKUP($A70,'Overview - all partners'!$D$17:$AH$34,18,0)+HLOOKUP($A70,'Overview - all partners'!$D$40:$AH$57,18,0)+HLOOKUP($A70,'Overview - all partners'!$D$63:$AH$80,18,0)+HLOOKUP($A70,'Overview - all partners'!$D$86:$AH$103,18,0))</f>
        <v xml:space="preserve"> </v>
      </c>
      <c r="F70" s="137" t="str">
        <f>IF(HLOOKUP($A70,'Overview - all partners'!$D$17:$AH$34,14,0)+HLOOKUP($A70,'Overview - all partners'!$D$40:$AH$57,14,0)+HLOOKUP($A70,'Overview - all partners'!$D$63:$AH$80,14,0)+HLOOKUP($A70,'Overview - all partners'!$D$86:$AH$103,14,0)=0," ",HLOOKUP($A70,'Overview - all partners'!$D$17:$AH$34,14,0)+HLOOKUP($A70,'Overview - all partners'!$D$40:$AH$57,14,0)+HLOOKUP($A70,'Overview - all partners'!$D$63:$AH$80,14,0)+HLOOKUP($A70,'Overview - all partners'!$D$86:$AH$103,14,0))</f>
        <v xml:space="preserve"> </v>
      </c>
      <c r="G70" s="158" t="str">
        <f t="shared" si="4"/>
        <v xml:space="preserve"> </v>
      </c>
      <c r="H70" s="137" t="str">
        <f>IF(HLOOKUP($A70,'Overview - all partners'!$D$17:$AH$37,21,0)+HLOOKUP($A70,'Overview - all partners'!$D$40:$AH$60,21,0)+HLOOKUP($A70,'Overview - all partners'!$D$63:$AH$83,21,0)+HLOOKUP($A70,'Overview - all partners'!$D$86:$AH$106,21,0)=0," ",HLOOKUP($A70,'Overview - all partners'!$D$17:$AH$37,21,0)+HLOOKUP($A70,'Overview - all partners'!$D$40:$AH$60,21,0)+HLOOKUP($A70,'Overview - all partners'!$D$63:$AH$83,21,0)+HLOOKUP($A70,'Overview - all partners'!$D$86:$AH$106,21,0))</f>
        <v xml:space="preserve"> </v>
      </c>
      <c r="J70" s="177"/>
    </row>
    <row r="71" spans="1:10" x14ac:dyDescent="0.2">
      <c r="A71" s="152" t="str">
        <f t="shared" si="3"/>
        <v>Partner O</v>
      </c>
      <c r="B71" s="153"/>
      <c r="C71" s="175" t="str">
        <f>IF(HLOOKUP(A71,'Overview - all partners'!$D$17:$AH$20,4,0)='Overview - all partners'!$C$206," ",HLOOKUP(A71,'Overview - all partners'!$D$17:$AH$20,4,0))</f>
        <v xml:space="preserve"> </v>
      </c>
      <c r="D71" s="173" t="str">
        <f>IF(HLOOKUP($A71,'Overview - all partners'!$D$17:$AH$34,11,0)+HLOOKUP($A71,'Overview - all partners'!$D$40:$AH$57,11,0)+HLOOKUP($A71,'Overview - all partners'!$D$63:$AH$80,11,0)+HLOOKUP($A71,'Overview - all partners'!$D$86:$AH$103,11,0)=0," ",HLOOKUP($A71,'Overview - all partners'!$D$17:$AH$34,11,0)+HLOOKUP($A71,'Overview - all partners'!$D$40:$AH$57,11,0)+HLOOKUP($A71,'Overview - all partners'!$D$63:$AH$80,11,0)+HLOOKUP($A71,'Overview - all partners'!$D$86:$AH$103,11,0))</f>
        <v xml:space="preserve"> </v>
      </c>
      <c r="E71" s="137" t="str">
        <f>IF(HLOOKUP($A71,'Overview - all partners'!$D$17:$AH$34,18,0)+HLOOKUP($A71,'Overview - all partners'!$D$40:$AH$57,18,0)+HLOOKUP($A71,'Overview - all partners'!$D$63:$AH$80,18,0)+HLOOKUP($A71,'Overview - all partners'!$D$86:$AH$103,18,0)=0," ",HLOOKUP($A71,'Overview - all partners'!$D$17:$AH$34,18,0)+HLOOKUP($A71,'Overview - all partners'!$D$40:$AH$57,18,0)+HLOOKUP($A71,'Overview - all partners'!$D$63:$AH$80,18,0)+HLOOKUP($A71,'Overview - all partners'!$D$86:$AH$103,18,0))</f>
        <v xml:space="preserve"> </v>
      </c>
      <c r="F71" s="137" t="str">
        <f>IF(HLOOKUP($A71,'Overview - all partners'!$D$17:$AH$34,14,0)+HLOOKUP($A71,'Overview - all partners'!$D$40:$AH$57,14,0)+HLOOKUP($A71,'Overview - all partners'!$D$63:$AH$80,14,0)+HLOOKUP($A71,'Overview - all partners'!$D$86:$AH$103,14,0)=0," ",HLOOKUP($A71,'Overview - all partners'!$D$17:$AH$34,14,0)+HLOOKUP($A71,'Overview - all partners'!$D$40:$AH$57,14,0)+HLOOKUP($A71,'Overview - all partners'!$D$63:$AH$80,14,0)+HLOOKUP($A71,'Overview - all partners'!$D$86:$AH$103,14,0))</f>
        <v xml:space="preserve"> </v>
      </c>
      <c r="G71" s="158" t="str">
        <f t="shared" si="4"/>
        <v xml:space="preserve"> </v>
      </c>
      <c r="H71" s="137" t="str">
        <f>IF(HLOOKUP($A71,'Overview - all partners'!$D$17:$AH$37,21,0)+HLOOKUP($A71,'Overview - all partners'!$D$40:$AH$60,21,0)+HLOOKUP($A71,'Overview - all partners'!$D$63:$AH$83,21,0)+HLOOKUP($A71,'Overview - all partners'!$D$86:$AH$106,21,0)=0," ",HLOOKUP($A71,'Overview - all partners'!$D$17:$AH$37,21,0)+HLOOKUP($A71,'Overview - all partners'!$D$40:$AH$60,21,0)+HLOOKUP($A71,'Overview - all partners'!$D$63:$AH$83,21,0)+HLOOKUP($A71,'Overview - all partners'!$D$86:$AH$106,21,0))</f>
        <v xml:space="preserve"> </v>
      </c>
      <c r="J71" s="177"/>
    </row>
    <row r="72" spans="1:10" x14ac:dyDescent="0.2">
      <c r="A72" s="152" t="str">
        <f t="shared" si="3"/>
        <v>Partner P</v>
      </c>
      <c r="B72" s="153"/>
      <c r="C72" s="175" t="str">
        <f>IF(HLOOKUP(A72,'Overview - all partners'!$D$17:$AH$20,4,0)='Overview - all partners'!$C$206," ",HLOOKUP(A72,'Overview - all partners'!$D$17:$AH$20,4,0))</f>
        <v xml:space="preserve"> </v>
      </c>
      <c r="D72" s="173" t="str">
        <f>IF(HLOOKUP($A72,'Overview - all partners'!$D$17:$AH$34,11,0)+HLOOKUP($A72,'Overview - all partners'!$D$40:$AH$57,11,0)+HLOOKUP($A72,'Overview - all partners'!$D$63:$AH$80,11,0)+HLOOKUP($A72,'Overview - all partners'!$D$86:$AH$103,11,0)=0," ",HLOOKUP($A72,'Overview - all partners'!$D$17:$AH$34,11,0)+HLOOKUP($A72,'Overview - all partners'!$D$40:$AH$57,11,0)+HLOOKUP($A72,'Overview - all partners'!$D$63:$AH$80,11,0)+HLOOKUP($A72,'Overview - all partners'!$D$86:$AH$103,11,0))</f>
        <v xml:space="preserve"> </v>
      </c>
      <c r="E72" s="137" t="str">
        <f>IF(HLOOKUP($A72,'Overview - all partners'!$D$17:$AH$34,18,0)+HLOOKUP($A72,'Overview - all partners'!$D$40:$AH$57,18,0)+HLOOKUP($A72,'Overview - all partners'!$D$63:$AH$80,18,0)+HLOOKUP($A72,'Overview - all partners'!$D$86:$AH$103,18,0)=0," ",HLOOKUP($A72,'Overview - all partners'!$D$17:$AH$34,18,0)+HLOOKUP($A72,'Overview - all partners'!$D$40:$AH$57,18,0)+HLOOKUP($A72,'Overview - all partners'!$D$63:$AH$80,18,0)+HLOOKUP($A72,'Overview - all partners'!$D$86:$AH$103,18,0))</f>
        <v xml:space="preserve"> </v>
      </c>
      <c r="F72" s="137" t="str">
        <f>IF(HLOOKUP($A72,'Overview - all partners'!$D$17:$AH$34,14,0)+HLOOKUP($A72,'Overview - all partners'!$D$40:$AH$57,14,0)+HLOOKUP($A72,'Overview - all partners'!$D$63:$AH$80,14,0)+HLOOKUP($A72,'Overview - all partners'!$D$86:$AH$103,14,0)=0," ",HLOOKUP($A72,'Overview - all partners'!$D$17:$AH$34,14,0)+HLOOKUP($A72,'Overview - all partners'!$D$40:$AH$57,14,0)+HLOOKUP($A72,'Overview - all partners'!$D$63:$AH$80,14,0)+HLOOKUP($A72,'Overview - all partners'!$D$86:$AH$103,14,0))</f>
        <v xml:space="preserve"> </v>
      </c>
      <c r="G72" s="158" t="str">
        <f t="shared" si="4"/>
        <v xml:space="preserve"> </v>
      </c>
      <c r="H72" s="137" t="str">
        <f>IF(HLOOKUP($A72,'Overview - all partners'!$D$17:$AH$37,21,0)+HLOOKUP($A72,'Overview - all partners'!$D$40:$AH$60,21,0)+HLOOKUP($A72,'Overview - all partners'!$D$63:$AH$83,21,0)+HLOOKUP($A72,'Overview - all partners'!$D$86:$AH$106,21,0)=0," ",HLOOKUP($A72,'Overview - all partners'!$D$17:$AH$37,21,0)+HLOOKUP($A72,'Overview - all partners'!$D$40:$AH$60,21,0)+HLOOKUP($A72,'Overview - all partners'!$D$63:$AH$83,21,0)+HLOOKUP($A72,'Overview - all partners'!$D$86:$AH$106,21,0))</f>
        <v xml:space="preserve"> </v>
      </c>
      <c r="J72" s="177"/>
    </row>
    <row r="73" spans="1:10" x14ac:dyDescent="0.2">
      <c r="A73" s="152" t="str">
        <f t="shared" si="3"/>
        <v>Partner Q</v>
      </c>
      <c r="B73" s="153"/>
      <c r="C73" s="175" t="str">
        <f>IF(HLOOKUP(A73,'Overview - all partners'!$D$17:$AH$20,4,0)='Overview - all partners'!$C$206," ",HLOOKUP(A73,'Overview - all partners'!$D$17:$AH$20,4,0))</f>
        <v xml:space="preserve"> </v>
      </c>
      <c r="D73" s="173" t="str">
        <f>IF(HLOOKUP($A73,'Overview - all partners'!$D$17:$AH$34,11,0)+HLOOKUP($A73,'Overview - all partners'!$D$40:$AH$57,11,0)+HLOOKUP($A73,'Overview - all partners'!$D$63:$AH$80,11,0)+HLOOKUP($A73,'Overview - all partners'!$D$86:$AH$103,11,0)=0," ",HLOOKUP($A73,'Overview - all partners'!$D$17:$AH$34,11,0)+HLOOKUP($A73,'Overview - all partners'!$D$40:$AH$57,11,0)+HLOOKUP($A73,'Overview - all partners'!$D$63:$AH$80,11,0)+HLOOKUP($A73,'Overview - all partners'!$D$86:$AH$103,11,0))</f>
        <v xml:space="preserve"> </v>
      </c>
      <c r="E73" s="137" t="str">
        <f>IF(HLOOKUP($A73,'Overview - all partners'!$D$17:$AH$34,18,0)+HLOOKUP($A73,'Overview - all partners'!$D$40:$AH$57,18,0)+HLOOKUP($A73,'Overview - all partners'!$D$63:$AH$80,18,0)+HLOOKUP($A73,'Overview - all partners'!$D$86:$AH$103,18,0)=0," ",HLOOKUP($A73,'Overview - all partners'!$D$17:$AH$34,18,0)+HLOOKUP($A73,'Overview - all partners'!$D$40:$AH$57,18,0)+HLOOKUP($A73,'Overview - all partners'!$D$63:$AH$80,18,0)+HLOOKUP($A73,'Overview - all partners'!$D$86:$AH$103,18,0))</f>
        <v xml:space="preserve"> </v>
      </c>
      <c r="F73" s="137" t="str">
        <f>IF(HLOOKUP($A73,'Overview - all partners'!$D$17:$AH$34,14,0)+HLOOKUP($A73,'Overview - all partners'!$D$40:$AH$57,14,0)+HLOOKUP($A73,'Overview - all partners'!$D$63:$AH$80,14,0)+HLOOKUP($A73,'Overview - all partners'!$D$86:$AH$103,14,0)=0," ",HLOOKUP($A73,'Overview - all partners'!$D$17:$AH$34,14,0)+HLOOKUP($A73,'Overview - all partners'!$D$40:$AH$57,14,0)+HLOOKUP($A73,'Overview - all partners'!$D$63:$AH$80,14,0)+HLOOKUP($A73,'Overview - all partners'!$D$86:$AH$103,14,0))</f>
        <v xml:space="preserve"> </v>
      </c>
      <c r="G73" s="158" t="str">
        <f t="shared" si="4"/>
        <v xml:space="preserve"> </v>
      </c>
      <c r="H73" s="137" t="str">
        <f>IF(HLOOKUP($A73,'Overview - all partners'!$D$17:$AH$37,21,0)+HLOOKUP($A73,'Overview - all partners'!$D$40:$AH$60,21,0)+HLOOKUP($A73,'Overview - all partners'!$D$63:$AH$83,21,0)+HLOOKUP($A73,'Overview - all partners'!$D$86:$AH$106,21,0)=0," ",HLOOKUP($A73,'Overview - all partners'!$D$17:$AH$37,21,0)+HLOOKUP($A73,'Overview - all partners'!$D$40:$AH$60,21,0)+HLOOKUP($A73,'Overview - all partners'!$D$63:$AH$83,21,0)+HLOOKUP($A73,'Overview - all partners'!$D$86:$AH$106,21,0))</f>
        <v xml:space="preserve"> </v>
      </c>
      <c r="J73" s="177"/>
    </row>
    <row r="74" spans="1:10" x14ac:dyDescent="0.2">
      <c r="A74" s="152" t="str">
        <f t="shared" si="3"/>
        <v>Partner R</v>
      </c>
      <c r="B74" s="153"/>
      <c r="C74" s="175" t="str">
        <f>IF(HLOOKUP(A74,'Overview - all partners'!$D$17:$AH$20,4,0)='Overview - all partners'!$C$206," ",HLOOKUP(A74,'Overview - all partners'!$D$17:$AH$20,4,0))</f>
        <v xml:space="preserve"> </v>
      </c>
      <c r="D74" s="173" t="str">
        <f>IF(HLOOKUP($A74,'Overview - all partners'!$D$17:$AH$34,11,0)+HLOOKUP($A74,'Overview - all partners'!$D$40:$AH$57,11,0)+HLOOKUP($A74,'Overview - all partners'!$D$63:$AH$80,11,0)+HLOOKUP($A74,'Overview - all partners'!$D$86:$AH$103,11,0)=0," ",HLOOKUP($A74,'Overview - all partners'!$D$17:$AH$34,11,0)+HLOOKUP($A74,'Overview - all partners'!$D$40:$AH$57,11,0)+HLOOKUP($A74,'Overview - all partners'!$D$63:$AH$80,11,0)+HLOOKUP($A74,'Overview - all partners'!$D$86:$AH$103,11,0))</f>
        <v xml:space="preserve"> </v>
      </c>
      <c r="E74" s="137" t="str">
        <f>IF(HLOOKUP($A74,'Overview - all partners'!$D$17:$AH$34,18,0)+HLOOKUP($A74,'Overview - all partners'!$D$40:$AH$57,18,0)+HLOOKUP($A74,'Overview - all partners'!$D$63:$AH$80,18,0)+HLOOKUP($A74,'Overview - all partners'!$D$86:$AH$103,18,0)=0," ",HLOOKUP($A74,'Overview - all partners'!$D$17:$AH$34,18,0)+HLOOKUP($A74,'Overview - all partners'!$D$40:$AH$57,18,0)+HLOOKUP($A74,'Overview - all partners'!$D$63:$AH$80,18,0)+HLOOKUP($A74,'Overview - all partners'!$D$86:$AH$103,18,0))</f>
        <v xml:space="preserve"> </v>
      </c>
      <c r="F74" s="137" t="str">
        <f>IF(HLOOKUP($A74,'Overview - all partners'!$D$17:$AH$34,14,0)+HLOOKUP($A74,'Overview - all partners'!$D$40:$AH$57,14,0)+HLOOKUP($A74,'Overview - all partners'!$D$63:$AH$80,14,0)+HLOOKUP($A74,'Overview - all partners'!$D$86:$AH$103,14,0)=0," ",HLOOKUP($A74,'Overview - all partners'!$D$17:$AH$34,14,0)+HLOOKUP($A74,'Overview - all partners'!$D$40:$AH$57,14,0)+HLOOKUP($A74,'Overview - all partners'!$D$63:$AH$80,14,0)+HLOOKUP($A74,'Overview - all partners'!$D$86:$AH$103,14,0))</f>
        <v xml:space="preserve"> </v>
      </c>
      <c r="G74" s="158" t="str">
        <f t="shared" si="4"/>
        <v xml:space="preserve"> </v>
      </c>
      <c r="H74" s="137" t="str">
        <f>IF(HLOOKUP($A74,'Overview - all partners'!$D$17:$AH$37,21,0)+HLOOKUP($A74,'Overview - all partners'!$D$40:$AH$60,21,0)+HLOOKUP($A74,'Overview - all partners'!$D$63:$AH$83,21,0)+HLOOKUP($A74,'Overview - all partners'!$D$86:$AH$106,21,0)=0," ",HLOOKUP($A74,'Overview - all partners'!$D$17:$AH$37,21,0)+HLOOKUP($A74,'Overview - all partners'!$D$40:$AH$60,21,0)+HLOOKUP($A74,'Overview - all partners'!$D$63:$AH$83,21,0)+HLOOKUP($A74,'Overview - all partners'!$D$86:$AH$106,21,0))</f>
        <v xml:space="preserve"> </v>
      </c>
      <c r="J74" s="177"/>
    </row>
    <row r="75" spans="1:10" x14ac:dyDescent="0.2">
      <c r="A75" s="152" t="str">
        <f t="shared" si="3"/>
        <v>Partner S</v>
      </c>
      <c r="B75" s="153"/>
      <c r="C75" s="175" t="str">
        <f>IF(HLOOKUP(A75,'Overview - all partners'!$D$17:$AH$20,4,0)='Overview - all partners'!$C$206," ",HLOOKUP(A75,'Overview - all partners'!$D$17:$AH$20,4,0))</f>
        <v xml:space="preserve"> </v>
      </c>
      <c r="D75" s="173" t="str">
        <f>IF(HLOOKUP($A75,'Overview - all partners'!$D$17:$AH$34,11,0)+HLOOKUP($A75,'Overview - all partners'!$D$40:$AH$57,11,0)+HLOOKUP($A75,'Overview - all partners'!$D$63:$AH$80,11,0)+HLOOKUP($A75,'Overview - all partners'!$D$86:$AH$103,11,0)=0," ",HLOOKUP($A75,'Overview - all partners'!$D$17:$AH$34,11,0)+HLOOKUP($A75,'Overview - all partners'!$D$40:$AH$57,11,0)+HLOOKUP($A75,'Overview - all partners'!$D$63:$AH$80,11,0)+HLOOKUP($A75,'Overview - all partners'!$D$86:$AH$103,11,0))</f>
        <v xml:space="preserve"> </v>
      </c>
      <c r="E75" s="137" t="str">
        <f>IF(HLOOKUP($A75,'Overview - all partners'!$D$17:$AH$34,18,0)+HLOOKUP($A75,'Overview - all partners'!$D$40:$AH$57,18,0)+HLOOKUP($A75,'Overview - all partners'!$D$63:$AH$80,18,0)+HLOOKUP($A75,'Overview - all partners'!$D$86:$AH$103,18,0)=0," ",HLOOKUP($A75,'Overview - all partners'!$D$17:$AH$34,18,0)+HLOOKUP($A75,'Overview - all partners'!$D$40:$AH$57,18,0)+HLOOKUP($A75,'Overview - all partners'!$D$63:$AH$80,18,0)+HLOOKUP($A75,'Overview - all partners'!$D$86:$AH$103,18,0))</f>
        <v xml:space="preserve"> </v>
      </c>
      <c r="F75" s="137" t="str">
        <f>IF(HLOOKUP($A75,'Overview - all partners'!$D$17:$AH$34,14,0)+HLOOKUP($A75,'Overview - all partners'!$D$40:$AH$57,14,0)+HLOOKUP($A75,'Overview - all partners'!$D$63:$AH$80,14,0)+HLOOKUP($A75,'Overview - all partners'!$D$86:$AH$103,14,0)=0," ",HLOOKUP($A75,'Overview - all partners'!$D$17:$AH$34,14,0)+HLOOKUP($A75,'Overview - all partners'!$D$40:$AH$57,14,0)+HLOOKUP($A75,'Overview - all partners'!$D$63:$AH$80,14,0)+HLOOKUP($A75,'Overview - all partners'!$D$86:$AH$103,14,0))</f>
        <v xml:space="preserve"> </v>
      </c>
      <c r="G75" s="158" t="str">
        <f t="shared" si="4"/>
        <v xml:space="preserve"> </v>
      </c>
      <c r="H75" s="137" t="str">
        <f>IF(HLOOKUP($A75,'Overview - all partners'!$D$17:$AH$37,21,0)+HLOOKUP($A75,'Overview - all partners'!$D$40:$AH$60,21,0)+HLOOKUP($A75,'Overview - all partners'!$D$63:$AH$83,21,0)+HLOOKUP($A75,'Overview - all partners'!$D$86:$AH$106,21,0)=0," ",HLOOKUP($A75,'Overview - all partners'!$D$17:$AH$37,21,0)+HLOOKUP($A75,'Overview - all partners'!$D$40:$AH$60,21,0)+HLOOKUP($A75,'Overview - all partners'!$D$63:$AH$83,21,0)+HLOOKUP($A75,'Overview - all partners'!$D$86:$AH$106,21,0))</f>
        <v xml:space="preserve"> </v>
      </c>
      <c r="J75" s="177"/>
    </row>
    <row r="76" spans="1:10" x14ac:dyDescent="0.2">
      <c r="A76" s="152" t="str">
        <f t="shared" si="3"/>
        <v>Partner T</v>
      </c>
      <c r="B76" s="153"/>
      <c r="C76" s="175" t="str">
        <f>IF(HLOOKUP(A76,'Overview - all partners'!$D$17:$AH$20,4,0)='Overview - all partners'!$C$206," ",HLOOKUP(A76,'Overview - all partners'!$D$17:$AH$20,4,0))</f>
        <v xml:space="preserve"> </v>
      </c>
      <c r="D76" s="173" t="str">
        <f>IF(HLOOKUP($A76,'Overview - all partners'!$D$17:$AH$34,11,0)+HLOOKUP($A76,'Overview - all partners'!$D$40:$AH$57,11,0)+HLOOKUP($A76,'Overview - all partners'!$D$63:$AH$80,11,0)+HLOOKUP($A76,'Overview - all partners'!$D$86:$AH$103,11,0)=0," ",HLOOKUP($A76,'Overview - all partners'!$D$17:$AH$34,11,0)+HLOOKUP($A76,'Overview - all partners'!$D$40:$AH$57,11,0)+HLOOKUP($A76,'Overview - all partners'!$D$63:$AH$80,11,0)+HLOOKUP($A76,'Overview - all partners'!$D$86:$AH$103,11,0))</f>
        <v xml:space="preserve"> </v>
      </c>
      <c r="E76" s="137" t="str">
        <f>IF(HLOOKUP($A76,'Overview - all partners'!$D$17:$AH$34,18,0)+HLOOKUP($A76,'Overview - all partners'!$D$40:$AH$57,18,0)+HLOOKUP($A76,'Overview - all partners'!$D$63:$AH$80,18,0)+HLOOKUP($A76,'Overview - all partners'!$D$86:$AH$103,18,0)=0," ",HLOOKUP($A76,'Overview - all partners'!$D$17:$AH$34,18,0)+HLOOKUP($A76,'Overview - all partners'!$D$40:$AH$57,18,0)+HLOOKUP($A76,'Overview - all partners'!$D$63:$AH$80,18,0)+HLOOKUP($A76,'Overview - all partners'!$D$86:$AH$103,18,0))</f>
        <v xml:space="preserve"> </v>
      </c>
      <c r="F76" s="137" t="str">
        <f>IF(HLOOKUP($A76,'Overview - all partners'!$D$17:$AH$34,14,0)+HLOOKUP($A76,'Overview - all partners'!$D$40:$AH$57,14,0)+HLOOKUP($A76,'Overview - all partners'!$D$63:$AH$80,14,0)+HLOOKUP($A76,'Overview - all partners'!$D$86:$AH$103,14,0)=0," ",HLOOKUP($A76,'Overview - all partners'!$D$17:$AH$34,14,0)+HLOOKUP($A76,'Overview - all partners'!$D$40:$AH$57,14,0)+HLOOKUP($A76,'Overview - all partners'!$D$63:$AH$80,14,0)+HLOOKUP($A76,'Overview - all partners'!$D$86:$AH$103,14,0))</f>
        <v xml:space="preserve"> </v>
      </c>
      <c r="G76" s="158" t="str">
        <f t="shared" si="4"/>
        <v xml:space="preserve"> </v>
      </c>
      <c r="H76" s="137" t="str">
        <f>IF(HLOOKUP($A76,'Overview - all partners'!$D$17:$AH$37,21,0)+HLOOKUP($A76,'Overview - all partners'!$D$40:$AH$60,21,0)+HLOOKUP($A76,'Overview - all partners'!$D$63:$AH$83,21,0)+HLOOKUP($A76,'Overview - all partners'!$D$86:$AH$106,21,0)=0," ",HLOOKUP($A76,'Overview - all partners'!$D$17:$AH$37,21,0)+HLOOKUP($A76,'Overview - all partners'!$D$40:$AH$60,21,0)+HLOOKUP($A76,'Overview - all partners'!$D$63:$AH$83,21,0)+HLOOKUP($A76,'Overview - all partners'!$D$86:$AH$106,21,0))</f>
        <v xml:space="preserve"> </v>
      </c>
      <c r="J76" s="177"/>
    </row>
    <row r="77" spans="1:10" x14ac:dyDescent="0.2">
      <c r="A77" s="152" t="str">
        <f t="shared" si="3"/>
        <v>Partner U</v>
      </c>
      <c r="B77" s="153"/>
      <c r="C77" s="175" t="str">
        <f>IF(HLOOKUP(A77,'Overview - all partners'!$D$17:$AH$20,4,0)='Overview - all partners'!$C$206," ",HLOOKUP(A77,'Overview - all partners'!$D$17:$AH$20,4,0))</f>
        <v xml:space="preserve"> </v>
      </c>
      <c r="D77" s="173" t="str">
        <f>IF(HLOOKUP($A77,'Overview - all partners'!$D$17:$AH$34,11,0)+HLOOKUP($A77,'Overview - all partners'!$D$40:$AH$57,11,0)+HLOOKUP($A77,'Overview - all partners'!$D$63:$AH$80,11,0)+HLOOKUP($A77,'Overview - all partners'!$D$86:$AH$103,11,0)=0," ",HLOOKUP($A77,'Overview - all partners'!$D$17:$AH$34,11,0)+HLOOKUP($A77,'Overview - all partners'!$D$40:$AH$57,11,0)+HLOOKUP($A77,'Overview - all partners'!$D$63:$AH$80,11,0)+HLOOKUP($A77,'Overview - all partners'!$D$86:$AH$103,11,0))</f>
        <v xml:space="preserve"> </v>
      </c>
      <c r="E77" s="137" t="str">
        <f>IF(HLOOKUP($A77,'Overview - all partners'!$D$17:$AH$34,18,0)+HLOOKUP($A77,'Overview - all partners'!$D$40:$AH$57,18,0)+HLOOKUP($A77,'Overview - all partners'!$D$63:$AH$80,18,0)+HLOOKUP($A77,'Overview - all partners'!$D$86:$AH$103,18,0)=0," ",HLOOKUP($A77,'Overview - all partners'!$D$17:$AH$34,18,0)+HLOOKUP($A77,'Overview - all partners'!$D$40:$AH$57,18,0)+HLOOKUP($A77,'Overview - all partners'!$D$63:$AH$80,18,0)+HLOOKUP($A77,'Overview - all partners'!$D$86:$AH$103,18,0))</f>
        <v xml:space="preserve"> </v>
      </c>
      <c r="F77" s="137" t="str">
        <f>IF(HLOOKUP($A77,'Overview - all partners'!$D$17:$AH$34,14,0)+HLOOKUP($A77,'Overview - all partners'!$D$40:$AH$57,14,0)+HLOOKUP($A77,'Overview - all partners'!$D$63:$AH$80,14,0)+HLOOKUP($A77,'Overview - all partners'!$D$86:$AH$103,14,0)=0," ",HLOOKUP($A77,'Overview - all partners'!$D$17:$AH$34,14,0)+HLOOKUP($A77,'Overview - all partners'!$D$40:$AH$57,14,0)+HLOOKUP($A77,'Overview - all partners'!$D$63:$AH$80,14,0)+HLOOKUP($A77,'Overview - all partners'!$D$86:$AH$103,14,0))</f>
        <v xml:space="preserve"> </v>
      </c>
      <c r="G77" s="158" t="str">
        <f t="shared" si="4"/>
        <v xml:space="preserve"> </v>
      </c>
      <c r="H77" s="137" t="str">
        <f>IF(HLOOKUP($A77,'Overview - all partners'!$D$17:$AH$37,21,0)+HLOOKUP($A77,'Overview - all partners'!$D$40:$AH$60,21,0)+HLOOKUP($A77,'Overview - all partners'!$D$63:$AH$83,21,0)+HLOOKUP($A77,'Overview - all partners'!$D$86:$AH$106,21,0)=0," ",HLOOKUP($A77,'Overview - all partners'!$D$17:$AH$37,21,0)+HLOOKUP($A77,'Overview - all partners'!$D$40:$AH$60,21,0)+HLOOKUP($A77,'Overview - all partners'!$D$63:$AH$83,21,0)+HLOOKUP($A77,'Overview - all partners'!$D$86:$AH$106,21,0))</f>
        <v xml:space="preserve"> </v>
      </c>
      <c r="J77" s="177"/>
    </row>
    <row r="78" spans="1:10" x14ac:dyDescent="0.2">
      <c r="A78" s="152" t="str">
        <f t="shared" si="3"/>
        <v>Partner V</v>
      </c>
      <c r="B78" s="153"/>
      <c r="C78" s="175" t="str">
        <f>IF(HLOOKUP(A78,'Overview - all partners'!$D$17:$AH$20,4,0)='Overview - all partners'!$C$206," ",HLOOKUP(A78,'Overview - all partners'!$D$17:$AH$20,4,0))</f>
        <v xml:space="preserve"> </v>
      </c>
      <c r="D78" s="173" t="str">
        <f>IF(HLOOKUP($A78,'Overview - all partners'!$D$17:$AH$34,11,0)+HLOOKUP($A78,'Overview - all partners'!$D$40:$AH$57,11,0)+HLOOKUP($A78,'Overview - all partners'!$D$63:$AH$80,11,0)+HLOOKUP($A78,'Overview - all partners'!$D$86:$AH$103,11,0)=0," ",HLOOKUP($A78,'Overview - all partners'!$D$17:$AH$34,11,0)+HLOOKUP($A78,'Overview - all partners'!$D$40:$AH$57,11,0)+HLOOKUP($A78,'Overview - all partners'!$D$63:$AH$80,11,0)+HLOOKUP($A78,'Overview - all partners'!$D$86:$AH$103,11,0))</f>
        <v xml:space="preserve"> </v>
      </c>
      <c r="E78" s="137" t="str">
        <f>IF(HLOOKUP($A78,'Overview - all partners'!$D$17:$AH$34,18,0)+HLOOKUP($A78,'Overview - all partners'!$D$40:$AH$57,18,0)+HLOOKUP($A78,'Overview - all partners'!$D$63:$AH$80,18,0)+HLOOKUP($A78,'Overview - all partners'!$D$86:$AH$103,18,0)=0," ",HLOOKUP($A78,'Overview - all partners'!$D$17:$AH$34,18,0)+HLOOKUP($A78,'Overview - all partners'!$D$40:$AH$57,18,0)+HLOOKUP($A78,'Overview - all partners'!$D$63:$AH$80,18,0)+HLOOKUP($A78,'Overview - all partners'!$D$86:$AH$103,18,0))</f>
        <v xml:space="preserve"> </v>
      </c>
      <c r="F78" s="137" t="str">
        <f>IF(HLOOKUP($A78,'Overview - all partners'!$D$17:$AH$34,14,0)+HLOOKUP($A78,'Overview - all partners'!$D$40:$AH$57,14,0)+HLOOKUP($A78,'Overview - all partners'!$D$63:$AH$80,14,0)+HLOOKUP($A78,'Overview - all partners'!$D$86:$AH$103,14,0)=0," ",HLOOKUP($A78,'Overview - all partners'!$D$17:$AH$34,14,0)+HLOOKUP($A78,'Overview - all partners'!$D$40:$AH$57,14,0)+HLOOKUP($A78,'Overview - all partners'!$D$63:$AH$80,14,0)+HLOOKUP($A78,'Overview - all partners'!$D$86:$AH$103,14,0))</f>
        <v xml:space="preserve"> </v>
      </c>
      <c r="G78" s="158" t="str">
        <f t="shared" si="4"/>
        <v xml:space="preserve"> </v>
      </c>
      <c r="H78" s="137" t="str">
        <f>IF(HLOOKUP($A78,'Overview - all partners'!$D$17:$AH$37,21,0)+HLOOKUP($A78,'Overview - all partners'!$D$40:$AH$60,21,0)+HLOOKUP($A78,'Overview - all partners'!$D$63:$AH$83,21,0)+HLOOKUP($A78,'Overview - all partners'!$D$86:$AH$106,21,0)=0," ",HLOOKUP($A78,'Overview - all partners'!$D$17:$AH$37,21,0)+HLOOKUP($A78,'Overview - all partners'!$D$40:$AH$60,21,0)+HLOOKUP($A78,'Overview - all partners'!$D$63:$AH$83,21,0)+HLOOKUP($A78,'Overview - all partners'!$D$86:$AH$106,21,0))</f>
        <v xml:space="preserve"> </v>
      </c>
      <c r="J78" s="177"/>
    </row>
    <row r="79" spans="1:10" x14ac:dyDescent="0.2">
      <c r="A79" s="152" t="str">
        <f t="shared" si="3"/>
        <v>Partner W</v>
      </c>
      <c r="B79" s="153"/>
      <c r="C79" s="175" t="str">
        <f>IF(HLOOKUP(A79,'Overview - all partners'!$D$17:$AH$20,4,0)='Overview - all partners'!$C$206," ",HLOOKUP(A79,'Overview - all partners'!$D$17:$AH$20,4,0))</f>
        <v xml:space="preserve"> </v>
      </c>
      <c r="D79" s="173" t="str">
        <f>IF(HLOOKUP($A79,'Overview - all partners'!$D$17:$AH$34,11,0)+HLOOKUP($A79,'Overview - all partners'!$D$40:$AH$57,11,0)+HLOOKUP($A79,'Overview - all partners'!$D$63:$AH$80,11,0)+HLOOKUP($A79,'Overview - all partners'!$D$86:$AH$103,11,0)=0," ",HLOOKUP($A79,'Overview - all partners'!$D$17:$AH$34,11,0)+HLOOKUP($A79,'Overview - all partners'!$D$40:$AH$57,11,0)+HLOOKUP($A79,'Overview - all partners'!$D$63:$AH$80,11,0)+HLOOKUP($A79,'Overview - all partners'!$D$86:$AH$103,11,0))</f>
        <v xml:space="preserve"> </v>
      </c>
      <c r="E79" s="137" t="str">
        <f>IF(HLOOKUP($A79,'Overview - all partners'!$D$17:$AH$34,18,0)+HLOOKUP($A79,'Overview - all partners'!$D$40:$AH$57,18,0)+HLOOKUP($A79,'Overview - all partners'!$D$63:$AH$80,18,0)+HLOOKUP($A79,'Overview - all partners'!$D$86:$AH$103,18,0)=0," ",HLOOKUP($A79,'Overview - all partners'!$D$17:$AH$34,18,0)+HLOOKUP($A79,'Overview - all partners'!$D$40:$AH$57,18,0)+HLOOKUP($A79,'Overview - all partners'!$D$63:$AH$80,18,0)+HLOOKUP($A79,'Overview - all partners'!$D$86:$AH$103,18,0))</f>
        <v xml:space="preserve"> </v>
      </c>
      <c r="F79" s="137" t="str">
        <f>IF(HLOOKUP($A79,'Overview - all partners'!$D$17:$AH$34,14,0)+HLOOKUP($A79,'Overview - all partners'!$D$40:$AH$57,14,0)+HLOOKUP($A79,'Overview - all partners'!$D$63:$AH$80,14,0)+HLOOKUP($A79,'Overview - all partners'!$D$86:$AH$103,14,0)=0," ",HLOOKUP($A79,'Overview - all partners'!$D$17:$AH$34,14,0)+HLOOKUP($A79,'Overview - all partners'!$D$40:$AH$57,14,0)+HLOOKUP($A79,'Overview - all partners'!$D$63:$AH$80,14,0)+HLOOKUP($A79,'Overview - all partners'!$D$86:$AH$103,14,0))</f>
        <v xml:space="preserve"> </v>
      </c>
      <c r="G79" s="158" t="str">
        <f t="shared" si="4"/>
        <v xml:space="preserve"> </v>
      </c>
      <c r="H79" s="137" t="str">
        <f>IF(HLOOKUP($A79,'Overview - all partners'!$D$17:$AH$37,21,0)+HLOOKUP($A79,'Overview - all partners'!$D$40:$AH$60,21,0)+HLOOKUP($A79,'Overview - all partners'!$D$63:$AH$83,21,0)+HLOOKUP($A79,'Overview - all partners'!$D$86:$AH$106,21,0)=0," ",HLOOKUP($A79,'Overview - all partners'!$D$17:$AH$37,21,0)+HLOOKUP($A79,'Overview - all partners'!$D$40:$AH$60,21,0)+HLOOKUP($A79,'Overview - all partners'!$D$63:$AH$83,21,0)+HLOOKUP($A79,'Overview - all partners'!$D$86:$AH$106,21,0))</f>
        <v xml:space="preserve"> </v>
      </c>
      <c r="J79" s="177"/>
    </row>
    <row r="80" spans="1:10" x14ac:dyDescent="0.2">
      <c r="A80" s="219" t="str">
        <f t="shared" si="3"/>
        <v>Partner X</v>
      </c>
      <c r="B80" s="220"/>
      <c r="C80" s="175" t="str">
        <f>IF(HLOOKUP(A80,'Overview - all partners'!$D$17:$AH$20,4,0)='Overview - all partners'!$C$206," ",HLOOKUP(A80,'Overview - all partners'!$D$17:$AH$20,4,0))</f>
        <v xml:space="preserve"> </v>
      </c>
      <c r="D80" s="173" t="str">
        <f>IF(HLOOKUP($A80,'Overview - all partners'!$D$17:$AH$34,11,0)+HLOOKUP($A80,'Overview - all partners'!$D$40:$AH$57,11,0)+HLOOKUP($A80,'Overview - all partners'!$D$63:$AH$80,11,0)+HLOOKUP($A80,'Overview - all partners'!$D$86:$AH$103,11,0)=0," ",HLOOKUP($A80,'Overview - all partners'!$D$17:$AH$34,11,0)+HLOOKUP($A80,'Overview - all partners'!$D$40:$AH$57,11,0)+HLOOKUP($A80,'Overview - all partners'!$D$63:$AH$80,11,0)+HLOOKUP($A80,'Overview - all partners'!$D$86:$AH$103,11,0))</f>
        <v xml:space="preserve"> </v>
      </c>
      <c r="E80" s="137" t="str">
        <f>IF(HLOOKUP($A80,'Overview - all partners'!$D$17:$AH$34,18,0)+HLOOKUP($A80,'Overview - all partners'!$D$40:$AH$57,18,0)+HLOOKUP($A80,'Overview - all partners'!$D$63:$AH$80,18,0)+HLOOKUP($A80,'Overview - all partners'!$D$86:$AH$103,18,0)=0," ",HLOOKUP($A80,'Overview - all partners'!$D$17:$AH$34,18,0)+HLOOKUP($A80,'Overview - all partners'!$D$40:$AH$57,18,0)+HLOOKUP($A80,'Overview - all partners'!$D$63:$AH$80,18,0)+HLOOKUP($A80,'Overview - all partners'!$D$86:$AH$103,18,0))</f>
        <v xml:space="preserve"> </v>
      </c>
      <c r="F80" s="137" t="str">
        <f>IF(HLOOKUP($A80,'Overview - all partners'!$D$17:$AH$34,14,0)+HLOOKUP($A80,'Overview - all partners'!$D$40:$AH$57,14,0)+HLOOKUP($A80,'Overview - all partners'!$D$63:$AH$80,14,0)+HLOOKUP($A80,'Overview - all partners'!$D$86:$AH$103,14,0)=0," ",HLOOKUP($A80,'Overview - all partners'!$D$17:$AH$34,14,0)+HLOOKUP($A80,'Overview - all partners'!$D$40:$AH$57,14,0)+HLOOKUP($A80,'Overview - all partners'!$D$63:$AH$80,14,0)+HLOOKUP($A80,'Overview - all partners'!$D$86:$AH$103,14,0))</f>
        <v xml:space="preserve"> </v>
      </c>
      <c r="G80" s="158" t="str">
        <f t="shared" si="4"/>
        <v xml:space="preserve"> </v>
      </c>
      <c r="H80" s="137" t="str">
        <f>IF(HLOOKUP($A80,'Overview - all partners'!$D$17:$AH$37,21,0)+HLOOKUP($A80,'Overview - all partners'!$D$40:$AH$60,21,0)+HLOOKUP($A80,'Overview - all partners'!$D$63:$AH$83,21,0)+HLOOKUP($A80,'Overview - all partners'!$D$86:$AH$106,21,0)=0," ",HLOOKUP($A80,'Overview - all partners'!$D$17:$AH$37,21,0)+HLOOKUP($A80,'Overview - all partners'!$D$40:$AH$60,21,0)+HLOOKUP($A80,'Overview - all partners'!$D$63:$AH$83,21,0)+HLOOKUP($A80,'Overview - all partners'!$D$86:$AH$106,21,0))</f>
        <v xml:space="preserve"> </v>
      </c>
      <c r="J80" s="177"/>
    </row>
    <row r="81" spans="1:11" x14ac:dyDescent="0.2">
      <c r="A81" s="219" t="str">
        <f t="shared" si="3"/>
        <v>Partner Y</v>
      </c>
      <c r="B81" s="220"/>
      <c r="C81" s="175" t="str">
        <f>IF(HLOOKUP(A81,'Overview - all partners'!$D$17:$AH$20,4,0)='Overview - all partners'!$C$206," ",HLOOKUP(A81,'Overview - all partners'!$D$17:$AH$20,4,0))</f>
        <v xml:space="preserve"> </v>
      </c>
      <c r="D81" s="173" t="str">
        <f>IF(HLOOKUP($A81,'Overview - all partners'!$D$17:$AH$34,11,0)+HLOOKUP($A81,'Overview - all partners'!$D$40:$AH$57,11,0)+HLOOKUP($A81,'Overview - all partners'!$D$63:$AH$80,11,0)+HLOOKUP($A81,'Overview - all partners'!$D$86:$AH$103,11,0)=0," ",HLOOKUP($A81,'Overview - all partners'!$D$17:$AH$34,11,0)+HLOOKUP($A81,'Overview - all partners'!$D$40:$AH$57,11,0)+HLOOKUP($A81,'Overview - all partners'!$D$63:$AH$80,11,0)+HLOOKUP($A81,'Overview - all partners'!$D$86:$AH$103,11,0))</f>
        <v xml:space="preserve"> </v>
      </c>
      <c r="E81" s="137" t="str">
        <f>IF(HLOOKUP($A81,'Overview - all partners'!$D$17:$AH$34,18,0)+HLOOKUP($A81,'Overview - all partners'!$D$40:$AH$57,18,0)+HLOOKUP($A81,'Overview - all partners'!$D$63:$AH$80,18,0)+HLOOKUP($A81,'Overview - all partners'!$D$86:$AH$103,18,0)=0," ",HLOOKUP($A81,'Overview - all partners'!$D$17:$AH$34,18,0)+HLOOKUP($A81,'Overview - all partners'!$D$40:$AH$57,18,0)+HLOOKUP($A81,'Overview - all partners'!$D$63:$AH$80,18,0)+HLOOKUP($A81,'Overview - all partners'!$D$86:$AH$103,18,0))</f>
        <v xml:space="preserve"> </v>
      </c>
      <c r="F81" s="137" t="str">
        <f>IF(HLOOKUP($A81,'Overview - all partners'!$D$17:$AH$34,14,0)+HLOOKUP($A81,'Overview - all partners'!$D$40:$AH$57,14,0)+HLOOKUP($A81,'Overview - all partners'!$D$63:$AH$80,14,0)+HLOOKUP($A81,'Overview - all partners'!$D$86:$AH$103,14,0)=0," ",HLOOKUP($A81,'Overview - all partners'!$D$17:$AH$34,14,0)+HLOOKUP($A81,'Overview - all partners'!$D$40:$AH$57,14,0)+HLOOKUP($A81,'Overview - all partners'!$D$63:$AH$80,14,0)+HLOOKUP($A81,'Overview - all partners'!$D$86:$AH$103,14,0))</f>
        <v xml:space="preserve"> </v>
      </c>
      <c r="G81" s="158" t="str">
        <f t="shared" si="4"/>
        <v xml:space="preserve"> </v>
      </c>
      <c r="H81" s="137" t="str">
        <f>IF(HLOOKUP($A81,'Overview - all partners'!$D$17:$AH$37,21,0)+HLOOKUP($A81,'Overview - all partners'!$D$40:$AH$60,21,0)+HLOOKUP($A81,'Overview - all partners'!$D$63:$AH$83,21,0)+HLOOKUP($A81,'Overview - all partners'!$D$86:$AH$106,21,0)=0," ",HLOOKUP($A81,'Overview - all partners'!$D$17:$AH$37,21,0)+HLOOKUP($A81,'Overview - all partners'!$D$40:$AH$60,21,0)+HLOOKUP($A81,'Overview - all partners'!$D$63:$AH$83,21,0)+HLOOKUP($A81,'Overview - all partners'!$D$86:$AH$106,21,0))</f>
        <v xml:space="preserve"> </v>
      </c>
      <c r="J81" s="177"/>
    </row>
    <row r="82" spans="1:11" x14ac:dyDescent="0.2">
      <c r="A82" s="219" t="str">
        <f t="shared" si="3"/>
        <v>Partner Z</v>
      </c>
      <c r="B82" s="220"/>
      <c r="C82" s="175" t="str">
        <f>IF(HLOOKUP(A82,'Overview - all partners'!$D$17:$AH$20,4,0)='Overview - all partners'!$C$206," ",HLOOKUP(A82,'Overview - all partners'!$D$17:$AH$20,4,0))</f>
        <v xml:space="preserve"> </v>
      </c>
      <c r="D82" s="173" t="str">
        <f>IF(HLOOKUP($A82,'Overview - all partners'!$D$17:$AH$34,11,0)+HLOOKUP($A82,'Overview - all partners'!$D$40:$AH$57,11,0)+HLOOKUP($A82,'Overview - all partners'!$D$63:$AH$80,11,0)+HLOOKUP($A82,'Overview - all partners'!$D$86:$AH$103,11,0)=0," ",HLOOKUP($A82,'Overview - all partners'!$D$17:$AH$34,11,0)+HLOOKUP($A82,'Overview - all partners'!$D$40:$AH$57,11,0)+HLOOKUP($A82,'Overview - all partners'!$D$63:$AH$80,11,0)+HLOOKUP($A82,'Overview - all partners'!$D$86:$AH$103,11,0))</f>
        <v xml:space="preserve"> </v>
      </c>
      <c r="E82" s="137" t="str">
        <f>IF(HLOOKUP($A82,'Overview - all partners'!$D$17:$AH$34,18,0)+HLOOKUP($A82,'Overview - all partners'!$D$40:$AH$57,18,0)+HLOOKUP($A82,'Overview - all partners'!$D$63:$AH$80,18,0)+HLOOKUP($A82,'Overview - all partners'!$D$86:$AH$103,18,0)=0," ",HLOOKUP($A82,'Overview - all partners'!$D$17:$AH$34,18,0)+HLOOKUP($A82,'Overview - all partners'!$D$40:$AH$57,18,0)+HLOOKUP($A82,'Overview - all partners'!$D$63:$AH$80,18,0)+HLOOKUP($A82,'Overview - all partners'!$D$86:$AH$103,18,0))</f>
        <v xml:space="preserve"> </v>
      </c>
      <c r="F82" s="137" t="str">
        <f>IF(HLOOKUP($A82,'Overview - all partners'!$D$17:$AH$34,14,0)+HLOOKUP($A82,'Overview - all partners'!$D$40:$AH$57,14,0)+HLOOKUP($A82,'Overview - all partners'!$D$63:$AH$80,14,0)+HLOOKUP($A82,'Overview - all partners'!$D$86:$AH$103,14,0)=0," ",HLOOKUP($A82,'Overview - all partners'!$D$17:$AH$34,14,0)+HLOOKUP($A82,'Overview - all partners'!$D$40:$AH$57,14,0)+HLOOKUP($A82,'Overview - all partners'!$D$63:$AH$80,14,0)+HLOOKUP($A82,'Overview - all partners'!$D$86:$AH$103,14,0))</f>
        <v xml:space="preserve"> </v>
      </c>
      <c r="G82" s="158" t="str">
        <f t="shared" si="4"/>
        <v xml:space="preserve"> </v>
      </c>
      <c r="H82" s="137" t="str">
        <f>IF(HLOOKUP($A82,'Overview - all partners'!$D$17:$AH$37,21,0)+HLOOKUP($A82,'Overview - all partners'!$D$40:$AH$60,21,0)+HLOOKUP($A82,'Overview - all partners'!$D$63:$AH$83,21,0)+HLOOKUP($A82,'Overview - all partners'!$D$86:$AH$106,21,0)=0," ",HLOOKUP($A82,'Overview - all partners'!$D$17:$AH$37,21,0)+HLOOKUP($A82,'Overview - all partners'!$D$40:$AH$60,21,0)+HLOOKUP($A82,'Overview - all partners'!$D$63:$AH$83,21,0)+HLOOKUP($A82,'Overview - all partners'!$D$86:$AH$106,21,0))</f>
        <v xml:space="preserve"> </v>
      </c>
      <c r="J82" s="177"/>
    </row>
    <row r="83" spans="1:11" x14ac:dyDescent="0.2">
      <c r="A83" s="219" t="str">
        <f t="shared" si="3"/>
        <v>Partner AA</v>
      </c>
      <c r="B83" s="220"/>
      <c r="C83" s="175" t="str">
        <f>IF(HLOOKUP(A83,'Overview - all partners'!$D$17:$AH$20,4,0)='Overview - all partners'!$C$206," ",HLOOKUP(A83,'Overview - all partners'!$D$17:$AH$20,4,0))</f>
        <v xml:space="preserve"> </v>
      </c>
      <c r="D83" s="173" t="str">
        <f>IF(HLOOKUP($A83,'Overview - all partners'!$D$17:$AH$34,11,0)+HLOOKUP($A83,'Overview - all partners'!$D$40:$AH$57,11,0)+HLOOKUP($A83,'Overview - all partners'!$D$63:$AH$80,11,0)+HLOOKUP($A83,'Overview - all partners'!$D$86:$AH$103,11,0)=0," ",HLOOKUP($A83,'Overview - all partners'!$D$17:$AH$34,11,0)+HLOOKUP($A83,'Overview - all partners'!$D$40:$AH$57,11,0)+HLOOKUP($A83,'Overview - all partners'!$D$63:$AH$80,11,0)+HLOOKUP($A83,'Overview - all partners'!$D$86:$AH$103,11,0))</f>
        <v xml:space="preserve"> </v>
      </c>
      <c r="E83" s="137" t="str">
        <f>IF(HLOOKUP($A83,'Overview - all partners'!$D$17:$AH$34,18,0)+HLOOKUP($A83,'Overview - all partners'!$D$40:$AH$57,18,0)+HLOOKUP($A83,'Overview - all partners'!$D$63:$AH$80,18,0)+HLOOKUP($A83,'Overview - all partners'!$D$86:$AH$103,18,0)=0," ",HLOOKUP($A83,'Overview - all partners'!$D$17:$AH$34,18,0)+HLOOKUP($A83,'Overview - all partners'!$D$40:$AH$57,18,0)+HLOOKUP($A83,'Overview - all partners'!$D$63:$AH$80,18,0)+HLOOKUP($A83,'Overview - all partners'!$D$86:$AH$103,18,0))</f>
        <v xml:space="preserve"> </v>
      </c>
      <c r="F83" s="137" t="str">
        <f>IF(HLOOKUP($A83,'Overview - all partners'!$D$17:$AH$34,14,0)+HLOOKUP($A83,'Overview - all partners'!$D$40:$AH$57,14,0)+HLOOKUP($A83,'Overview - all partners'!$D$63:$AH$80,14,0)+HLOOKUP($A83,'Overview - all partners'!$D$86:$AH$103,14,0)=0," ",HLOOKUP($A83,'Overview - all partners'!$D$17:$AH$34,14,0)+HLOOKUP($A83,'Overview - all partners'!$D$40:$AH$57,14,0)+HLOOKUP($A83,'Overview - all partners'!$D$63:$AH$80,14,0)+HLOOKUP($A83,'Overview - all partners'!$D$86:$AH$103,14,0))</f>
        <v xml:space="preserve"> </v>
      </c>
      <c r="G83" s="158" t="str">
        <f t="shared" si="4"/>
        <v xml:space="preserve"> </v>
      </c>
      <c r="H83" s="137" t="str">
        <f>IF(HLOOKUP($A83,'Overview - all partners'!$D$17:$AH$37,21,0)+HLOOKUP($A83,'Overview - all partners'!$D$40:$AH$60,21,0)+HLOOKUP($A83,'Overview - all partners'!$D$63:$AH$83,21,0)+HLOOKUP($A83,'Overview - all partners'!$D$86:$AH$106,21,0)=0," ",HLOOKUP($A83,'Overview - all partners'!$D$17:$AH$37,21,0)+HLOOKUP($A83,'Overview - all partners'!$D$40:$AH$60,21,0)+HLOOKUP($A83,'Overview - all partners'!$D$63:$AH$83,21,0)+HLOOKUP($A83,'Overview - all partners'!$D$86:$AH$106,21,0))</f>
        <v xml:space="preserve"> </v>
      </c>
      <c r="J83" s="177"/>
    </row>
    <row r="84" spans="1:11" x14ac:dyDescent="0.2">
      <c r="A84" s="219" t="str">
        <f t="shared" si="3"/>
        <v>Partner AB</v>
      </c>
      <c r="B84" s="220"/>
      <c r="C84" s="175" t="str">
        <f>IF(HLOOKUP(A84,'Overview - all partners'!$D$17:$AH$20,4,0)='Overview - all partners'!$C$206," ",HLOOKUP(A84,'Overview - all partners'!$D$17:$AH$20,4,0))</f>
        <v xml:space="preserve"> </v>
      </c>
      <c r="D84" s="173" t="str">
        <f>IF(HLOOKUP($A84,'Overview - all partners'!$D$17:$AH$34,11,0)+HLOOKUP($A84,'Overview - all partners'!$D$40:$AH$57,11,0)+HLOOKUP($A84,'Overview - all partners'!$D$63:$AH$80,11,0)+HLOOKUP($A84,'Overview - all partners'!$D$86:$AH$103,11,0)=0," ",HLOOKUP($A84,'Overview - all partners'!$D$17:$AH$34,11,0)+HLOOKUP($A84,'Overview - all partners'!$D$40:$AH$57,11,0)+HLOOKUP($A84,'Overview - all partners'!$D$63:$AH$80,11,0)+HLOOKUP($A84,'Overview - all partners'!$D$86:$AH$103,11,0))</f>
        <v xml:space="preserve"> </v>
      </c>
      <c r="E84" s="137" t="str">
        <f>IF(HLOOKUP($A84,'Overview - all partners'!$D$17:$AH$34,18,0)+HLOOKUP($A84,'Overview - all partners'!$D$40:$AH$57,18,0)+HLOOKUP($A84,'Overview - all partners'!$D$63:$AH$80,18,0)+HLOOKUP($A84,'Overview - all partners'!$D$86:$AH$103,18,0)=0," ",HLOOKUP($A84,'Overview - all partners'!$D$17:$AH$34,18,0)+HLOOKUP($A84,'Overview - all partners'!$D$40:$AH$57,18,0)+HLOOKUP($A84,'Overview - all partners'!$D$63:$AH$80,18,0)+HLOOKUP($A84,'Overview - all partners'!$D$86:$AH$103,18,0))</f>
        <v xml:space="preserve"> </v>
      </c>
      <c r="F84" s="137" t="str">
        <f>IF(HLOOKUP($A84,'Overview - all partners'!$D$17:$AH$34,14,0)+HLOOKUP($A84,'Overview - all partners'!$D$40:$AH$57,14,0)+HLOOKUP($A84,'Overview - all partners'!$D$63:$AH$80,14,0)+HLOOKUP($A84,'Overview - all partners'!$D$86:$AH$103,14,0)=0," ",HLOOKUP($A84,'Overview - all partners'!$D$17:$AH$34,14,0)+HLOOKUP($A84,'Overview - all partners'!$D$40:$AH$57,14,0)+HLOOKUP($A84,'Overview - all partners'!$D$63:$AH$80,14,0)+HLOOKUP($A84,'Overview - all partners'!$D$86:$AH$103,14,0))</f>
        <v xml:space="preserve"> </v>
      </c>
      <c r="G84" s="158" t="str">
        <f t="shared" si="4"/>
        <v xml:space="preserve"> </v>
      </c>
      <c r="H84" s="137" t="str">
        <f>IF(HLOOKUP($A84,'Overview - all partners'!$D$17:$AH$37,21,0)+HLOOKUP($A84,'Overview - all partners'!$D$40:$AH$60,21,0)+HLOOKUP($A84,'Overview - all partners'!$D$63:$AH$83,21,0)+HLOOKUP($A84,'Overview - all partners'!$D$86:$AH$106,21,0)=0," ",HLOOKUP($A84,'Overview - all partners'!$D$17:$AH$37,21,0)+HLOOKUP($A84,'Overview - all partners'!$D$40:$AH$60,21,0)+HLOOKUP($A84,'Overview - all partners'!$D$63:$AH$83,21,0)+HLOOKUP($A84,'Overview - all partners'!$D$86:$AH$106,21,0))</f>
        <v xml:space="preserve"> </v>
      </c>
      <c r="J84" s="177"/>
    </row>
    <row r="85" spans="1:11" x14ac:dyDescent="0.2">
      <c r="A85" s="219" t="str">
        <f t="shared" si="3"/>
        <v>Partner AC</v>
      </c>
      <c r="B85" s="220"/>
      <c r="C85" s="175" t="str">
        <f>IF(HLOOKUP(A85,'Overview - all partners'!$D$17:$AH$20,4,0)='Overview - all partners'!$C$206," ",HLOOKUP(A85,'Overview - all partners'!$D$17:$AH$20,4,0))</f>
        <v xml:space="preserve"> </v>
      </c>
      <c r="D85" s="173" t="str">
        <f>IF(HLOOKUP($A85,'Overview - all partners'!$D$17:$AH$34,11,0)+HLOOKUP($A85,'Overview - all partners'!$D$40:$AH$57,11,0)+HLOOKUP($A85,'Overview - all partners'!$D$63:$AH$80,11,0)+HLOOKUP($A85,'Overview - all partners'!$D$86:$AH$103,11,0)=0," ",HLOOKUP($A85,'Overview - all partners'!$D$17:$AH$34,11,0)+HLOOKUP($A85,'Overview - all partners'!$D$40:$AH$57,11,0)+HLOOKUP($A85,'Overview - all partners'!$D$63:$AH$80,11,0)+HLOOKUP($A85,'Overview - all partners'!$D$86:$AH$103,11,0))</f>
        <v xml:space="preserve"> </v>
      </c>
      <c r="E85" s="137" t="str">
        <f>IF(HLOOKUP($A85,'Overview - all partners'!$D$17:$AH$34,18,0)+HLOOKUP($A85,'Overview - all partners'!$D$40:$AH$57,18,0)+HLOOKUP($A85,'Overview - all partners'!$D$63:$AH$80,18,0)+HLOOKUP($A85,'Overview - all partners'!$D$86:$AH$103,18,0)=0," ",HLOOKUP($A85,'Overview - all partners'!$D$17:$AH$34,18,0)+HLOOKUP($A85,'Overview - all partners'!$D$40:$AH$57,18,0)+HLOOKUP($A85,'Overview - all partners'!$D$63:$AH$80,18,0)+HLOOKUP($A85,'Overview - all partners'!$D$86:$AH$103,18,0))</f>
        <v xml:space="preserve"> </v>
      </c>
      <c r="F85" s="137" t="str">
        <f>IF(HLOOKUP($A85,'Overview - all partners'!$D$17:$AH$34,14,0)+HLOOKUP($A85,'Overview - all partners'!$D$40:$AH$57,14,0)+HLOOKUP($A85,'Overview - all partners'!$D$63:$AH$80,14,0)+HLOOKUP($A85,'Overview - all partners'!$D$86:$AH$103,14,0)=0," ",HLOOKUP($A85,'Overview - all partners'!$D$17:$AH$34,14,0)+HLOOKUP($A85,'Overview - all partners'!$D$40:$AH$57,14,0)+HLOOKUP($A85,'Overview - all partners'!$D$63:$AH$80,14,0)+HLOOKUP($A85,'Overview - all partners'!$D$86:$AH$103,14,0))</f>
        <v xml:space="preserve"> </v>
      </c>
      <c r="G85" s="158" t="str">
        <f t="shared" si="4"/>
        <v xml:space="preserve"> </v>
      </c>
      <c r="H85" s="137" t="str">
        <f>IF(HLOOKUP($A85,'Overview - all partners'!$D$17:$AH$37,21,0)+HLOOKUP($A85,'Overview - all partners'!$D$40:$AH$60,21,0)+HLOOKUP($A85,'Overview - all partners'!$D$63:$AH$83,21,0)+HLOOKUP($A85,'Overview - all partners'!$D$86:$AH$106,21,0)=0," ",HLOOKUP($A85,'Overview - all partners'!$D$17:$AH$37,21,0)+HLOOKUP($A85,'Overview - all partners'!$D$40:$AH$60,21,0)+HLOOKUP($A85,'Overview - all partners'!$D$63:$AH$83,21,0)+HLOOKUP($A85,'Overview - all partners'!$D$86:$AH$106,21,0))</f>
        <v xml:space="preserve"> </v>
      </c>
      <c r="J85" s="177"/>
    </row>
    <row r="86" spans="1:11" x14ac:dyDescent="0.2">
      <c r="A86" s="219" t="str">
        <f t="shared" si="3"/>
        <v>Partner AD</v>
      </c>
      <c r="B86" s="220"/>
      <c r="C86" s="175" t="str">
        <f>IF(HLOOKUP(A86,'Overview - all partners'!$D$17:$AH$20,4,0)='Overview - all partners'!$C$206," ",HLOOKUP(A86,'Overview - all partners'!$D$17:$AH$20,4,0))</f>
        <v xml:space="preserve"> </v>
      </c>
      <c r="D86" s="173" t="str">
        <f>IF(HLOOKUP($A86,'Overview - all partners'!$D$17:$AH$34,11,0)+HLOOKUP($A86,'Overview - all partners'!$D$40:$AH$57,11,0)+HLOOKUP($A86,'Overview - all partners'!$D$63:$AH$80,11,0)+HLOOKUP($A86,'Overview - all partners'!$D$86:$AH$103,11,0)=0," ",HLOOKUP($A86,'Overview - all partners'!$D$17:$AH$34,11,0)+HLOOKUP($A86,'Overview - all partners'!$D$40:$AH$57,11,0)+HLOOKUP($A86,'Overview - all partners'!$D$63:$AH$80,11,0)+HLOOKUP($A86,'Overview - all partners'!$D$86:$AH$103,11,0))</f>
        <v xml:space="preserve"> </v>
      </c>
      <c r="E86" s="137" t="str">
        <f>IF(HLOOKUP($A86,'Overview - all partners'!$D$17:$AH$34,18,0)+HLOOKUP($A86,'Overview - all partners'!$D$40:$AH$57,18,0)+HLOOKUP($A86,'Overview - all partners'!$D$63:$AH$80,18,0)+HLOOKUP($A86,'Overview - all partners'!$D$86:$AH$103,18,0)=0," ",HLOOKUP($A86,'Overview - all partners'!$D$17:$AH$34,18,0)+HLOOKUP($A86,'Overview - all partners'!$D$40:$AH$57,18,0)+HLOOKUP($A86,'Overview - all partners'!$D$63:$AH$80,18,0)+HLOOKUP($A86,'Overview - all partners'!$D$86:$AH$103,18,0))</f>
        <v xml:space="preserve"> </v>
      </c>
      <c r="F86" s="137" t="str">
        <f>IF(HLOOKUP($A86,'Overview - all partners'!$D$17:$AH$34,14,0)+HLOOKUP($A86,'Overview - all partners'!$D$40:$AH$57,14,0)+HLOOKUP($A86,'Overview - all partners'!$D$63:$AH$80,14,0)+HLOOKUP($A86,'Overview - all partners'!$D$86:$AH$103,14,0)=0," ",HLOOKUP($A86,'Overview - all partners'!$D$17:$AH$34,14,0)+HLOOKUP($A86,'Overview - all partners'!$D$40:$AH$57,14,0)+HLOOKUP($A86,'Overview - all partners'!$D$63:$AH$80,14,0)+HLOOKUP($A86,'Overview - all partners'!$D$86:$AH$103,14,0))</f>
        <v xml:space="preserve"> </v>
      </c>
      <c r="G86" s="158" t="str">
        <f t="shared" si="4"/>
        <v xml:space="preserve"> </v>
      </c>
      <c r="H86" s="137" t="str">
        <f>IF(HLOOKUP($A86,'Overview - all partners'!$D$17:$AH$37,21,0)+HLOOKUP($A86,'Overview - all partners'!$D$40:$AH$60,21,0)+HLOOKUP($A86,'Overview - all partners'!$D$63:$AH$83,21,0)+HLOOKUP($A86,'Overview - all partners'!$D$86:$AH$106,21,0)=0," ",HLOOKUP($A86,'Overview - all partners'!$D$17:$AH$37,21,0)+HLOOKUP($A86,'Overview - all partners'!$D$40:$AH$60,21,0)+HLOOKUP($A86,'Overview - all partners'!$D$63:$AH$83,21,0)+HLOOKUP($A86,'Overview - all partners'!$D$86:$AH$106,21,0))</f>
        <v xml:space="preserve"> </v>
      </c>
      <c r="J86" s="177"/>
    </row>
    <row r="87" spans="1:11" ht="13.5" thickBot="1" x14ac:dyDescent="0.25">
      <c r="A87" s="219" t="str">
        <f t="shared" si="3"/>
        <v>Partner AE</v>
      </c>
      <c r="B87" s="220"/>
      <c r="C87" s="176" t="str">
        <f>IF(HLOOKUP(A87,'Overview - all partners'!$D$17:$AH$20,4,0)='Overview - all partners'!$C$206," ",HLOOKUP(A87,'Overview - all partners'!$D$17:$AH$20,4,0))</f>
        <v xml:space="preserve"> </v>
      </c>
      <c r="D87" s="173" t="str">
        <f>IF(HLOOKUP($A87,'Overview - all partners'!$D$17:$AH$34,11,0)+HLOOKUP($A87,'Overview - all partners'!$D$40:$AH$57,11,0)+HLOOKUP($A87,'Overview - all partners'!$D$63:$AH$80,11,0)+HLOOKUP($A87,'Overview - all partners'!$D$86:$AH$103,11,0)=0," ",HLOOKUP($A87,'Overview - all partners'!$D$17:$AH$34,11,0)+HLOOKUP($A87,'Overview - all partners'!$D$40:$AH$57,11,0)+HLOOKUP($A87,'Overview - all partners'!$D$63:$AH$80,11,0)+HLOOKUP($A87,'Overview - all partners'!$D$86:$AH$103,11,0))</f>
        <v xml:space="preserve"> </v>
      </c>
      <c r="E87" s="137" t="str">
        <f>IF(HLOOKUP($A87,'Overview - all partners'!$D$17:$AH$34,18,0)+HLOOKUP($A87,'Overview - all partners'!$D$40:$AH$57,18,0)+HLOOKUP($A87,'Overview - all partners'!$D$63:$AH$80,18,0)+HLOOKUP($A87,'Overview - all partners'!$D$86:$AH$103,18,0)=0," ",HLOOKUP($A87,'Overview - all partners'!$D$17:$AH$34,18,0)+HLOOKUP($A87,'Overview - all partners'!$D$40:$AH$57,18,0)+HLOOKUP($A87,'Overview - all partners'!$D$63:$AH$80,18,0)+HLOOKUP($A87,'Overview - all partners'!$D$86:$AH$103,18,0))</f>
        <v xml:space="preserve"> </v>
      </c>
      <c r="F87" s="137" t="str">
        <f>IF(HLOOKUP($A87,'Overview - all partners'!$D$17:$AH$34,14,0)+HLOOKUP($A87,'Overview - all partners'!$D$40:$AH$57,14,0)+HLOOKUP($A87,'Overview - all partners'!$D$63:$AH$80,14,0)+HLOOKUP($A87,'Overview - all partners'!$D$86:$AH$103,14,0)=0," ",HLOOKUP($A87,'Overview - all partners'!$D$17:$AH$34,14,0)+HLOOKUP($A87,'Overview - all partners'!$D$40:$AH$57,14,0)+HLOOKUP($A87,'Overview - all partners'!$D$63:$AH$80,14,0)+HLOOKUP($A87,'Overview - all partners'!$D$86:$AH$103,14,0))</f>
        <v xml:space="preserve"> </v>
      </c>
      <c r="G87" s="158" t="str">
        <f t="shared" si="4"/>
        <v xml:space="preserve"> </v>
      </c>
      <c r="H87" s="137" t="str">
        <f>IF(HLOOKUP($A87,'Overview - all partners'!$D$17:$AH$37,21,0)+HLOOKUP($A87,'Overview - all partners'!$D$40:$AH$60,21,0)+HLOOKUP($A87,'Overview - all partners'!$D$63:$AH$83,21,0)+HLOOKUP($A87,'Overview - all partners'!$D$86:$AH$106,21,0)=0," ",HLOOKUP($A87,'Overview - all partners'!$D$17:$AH$37,21,0)+HLOOKUP($A87,'Overview - all partners'!$D$40:$AH$60,21,0)+HLOOKUP($A87,'Overview - all partners'!$D$63:$AH$83,21,0)+HLOOKUP($A87,'Overview - all partners'!$D$86:$AH$106,21,0))</f>
        <v xml:space="preserve"> </v>
      </c>
      <c r="J87" s="177"/>
    </row>
    <row r="88" spans="1:11" ht="13.5" thickBot="1" x14ac:dyDescent="0.25">
      <c r="A88" s="239" t="s">
        <v>15</v>
      </c>
      <c r="B88" s="240" t="s">
        <v>100</v>
      </c>
      <c r="C88" s="155"/>
      <c r="D88" s="136" t="str">
        <f>IF(SUM(D57:D87)=0," ",SUM(D57:D87))</f>
        <v xml:space="preserve"> </v>
      </c>
      <c r="E88" s="136" t="str">
        <f>IF(SUM(E57:E87)=0," ",SUM(E57:E87))</f>
        <v xml:space="preserve"> </v>
      </c>
      <c r="F88" s="136" t="str">
        <f>IF(SUM(F57:F87)=0," ",SUM(F57:F87))</f>
        <v xml:space="preserve"> </v>
      </c>
      <c r="G88" s="160" t="str">
        <f t="shared" si="4"/>
        <v xml:space="preserve"> </v>
      </c>
      <c r="H88" s="136" t="str">
        <f>IF(SUM(H57:H87)=0," ",SUM(H57:H87))</f>
        <v xml:space="preserve"> </v>
      </c>
      <c r="J88" s="177"/>
    </row>
    <row r="91" spans="1:11" ht="15.75" thickBot="1" x14ac:dyDescent="0.3">
      <c r="A91" s="189" t="s">
        <v>111</v>
      </c>
      <c r="B91" s="189"/>
      <c r="C91" s="189"/>
      <c r="D91" s="189"/>
      <c r="E91" s="189"/>
      <c r="F91" s="189"/>
      <c r="G91" s="189"/>
      <c r="H91" s="189"/>
    </row>
    <row r="92" spans="1:11" ht="13.5" customHeight="1" thickBot="1" x14ac:dyDescent="0.25">
      <c r="A92" s="100"/>
      <c r="B92" s="101"/>
      <c r="C92" s="102" t="s">
        <v>95</v>
      </c>
      <c r="D92" s="102" t="s">
        <v>96</v>
      </c>
      <c r="E92" s="102" t="s">
        <v>97</v>
      </c>
      <c r="F92" s="102" t="s">
        <v>98</v>
      </c>
      <c r="G92" s="102" t="s">
        <v>99</v>
      </c>
      <c r="H92" s="172" t="s">
        <v>59</v>
      </c>
    </row>
    <row r="93" spans="1:11" ht="13.5" thickBot="1" x14ac:dyDescent="0.25">
      <c r="A93" s="103" t="s">
        <v>60</v>
      </c>
      <c r="B93" s="104"/>
      <c r="C93" s="144" t="str">
        <f>IF('Overview - all partners'!C27=0," ",'Overview - all partners'!C27)</f>
        <v xml:space="preserve"> </v>
      </c>
      <c r="D93" s="144" t="str">
        <f>IF('Overview - all partners'!C50=0," ",'Overview - all partners'!C50)</f>
        <v xml:space="preserve"> </v>
      </c>
      <c r="E93" s="144" t="str">
        <f>IF('Overview - all partners'!C73=0," ",'Overview - all partners'!C73)</f>
        <v xml:space="preserve"> </v>
      </c>
      <c r="F93" s="144" t="str">
        <f>IF('Overview - all partners'!C96=0," ",'Overview - all partners'!C96)</f>
        <v xml:space="preserve"> </v>
      </c>
      <c r="G93" s="105" t="str">
        <f>IF(SUM(C93:F93)=0," ",SUM(C93:F93))</f>
        <v xml:space="preserve"> </v>
      </c>
      <c r="H93" s="163"/>
    </row>
    <row r="94" spans="1:11" ht="13.5" thickBot="1" x14ac:dyDescent="0.25">
      <c r="A94" s="53" t="s">
        <v>61</v>
      </c>
      <c r="B94" s="101"/>
      <c r="C94" s="83" t="str">
        <f>IF('Overview - all partners'!C32=0," ",'Overview - all partners'!C32)</f>
        <v xml:space="preserve"> </v>
      </c>
      <c r="D94" s="83" t="str">
        <f>IF('Overview - all partners'!C55=0," ",'Overview - all partners'!C55)</f>
        <v xml:space="preserve"> </v>
      </c>
      <c r="E94" s="83" t="str">
        <f>IF('Overview - all partners'!C78=0," ",'Overview - all partners'!C78)</f>
        <v xml:space="preserve"> </v>
      </c>
      <c r="F94" s="83" t="str">
        <f>IF('Overview - all partners'!C101=0," ",'Overview - all partners'!C101)</f>
        <v xml:space="preserve"> </v>
      </c>
      <c r="G94" s="83" t="str">
        <f t="shared" ref="G94:G111" si="5">IF(SUM(C94:F94)=0," ",SUM(C94:F94))</f>
        <v xml:space="preserve"> </v>
      </c>
      <c r="H94" s="164" t="str">
        <f ca="1">IF(ISERROR(G94/$G$112)," ",G94/$G$112)</f>
        <v xml:space="preserve"> </v>
      </c>
      <c r="K94" s="2"/>
    </row>
    <row r="95" spans="1:11" ht="13.5" thickBot="1" x14ac:dyDescent="0.25">
      <c r="A95" s="53" t="s">
        <v>62</v>
      </c>
      <c r="B95" s="101"/>
      <c r="C95" s="83" t="str">
        <f>IF('Overview - all partners'!C33=0," ",'Overview - all partners'!C33)</f>
        <v xml:space="preserve"> </v>
      </c>
      <c r="D95" s="83" t="str">
        <f>IF('Overview - all partners'!C56=0," ",'Overview - all partners'!C56)</f>
        <v xml:space="preserve"> </v>
      </c>
      <c r="E95" s="83" t="str">
        <f>IF('Overview - all partners'!C79=0," ",'Overview - all partners'!C79)</f>
        <v xml:space="preserve"> </v>
      </c>
      <c r="F95" s="83" t="str">
        <f>IF('Overview - all partners'!C102=0," ",'Overview - all partners'!C102)</f>
        <v xml:space="preserve"> </v>
      </c>
      <c r="G95" s="83" t="str">
        <f t="shared" si="5"/>
        <v xml:space="preserve"> </v>
      </c>
      <c r="H95" s="164" t="str">
        <f ca="1">IF(ISERROR(G95/$G$112)," ",G95/$G$112)</f>
        <v xml:space="preserve"> </v>
      </c>
      <c r="K95" s="86"/>
    </row>
    <row r="96" spans="1:11" x14ac:dyDescent="0.2">
      <c r="A96" s="107" t="s">
        <v>63</v>
      </c>
      <c r="B96" s="108"/>
      <c r="C96" s="109"/>
      <c r="D96" s="109"/>
      <c r="E96" s="109"/>
      <c r="F96" s="109"/>
      <c r="G96" s="125" t="str">
        <f t="shared" si="5"/>
        <v xml:space="preserve"> </v>
      </c>
      <c r="H96" s="165"/>
    </row>
    <row r="97" spans="1:8" x14ac:dyDescent="0.2">
      <c r="A97" s="110" t="s">
        <v>64</v>
      </c>
      <c r="B97" s="108"/>
      <c r="C97" s="111"/>
      <c r="D97" s="111"/>
      <c r="E97" s="111"/>
      <c r="F97" s="111"/>
      <c r="G97" s="126" t="str">
        <f t="shared" si="5"/>
        <v xml:space="preserve"> </v>
      </c>
      <c r="H97" s="166"/>
    </row>
    <row r="98" spans="1:8" x14ac:dyDescent="0.2">
      <c r="A98" s="110" t="s">
        <v>65</v>
      </c>
      <c r="B98" s="108"/>
      <c r="C98" s="111"/>
      <c r="D98" s="111"/>
      <c r="E98" s="111"/>
      <c r="F98" s="111"/>
      <c r="G98" s="126" t="str">
        <f t="shared" si="5"/>
        <v xml:space="preserve"> </v>
      </c>
      <c r="H98" s="166"/>
    </row>
    <row r="99" spans="1:8" x14ac:dyDescent="0.2">
      <c r="A99" s="110" t="s">
        <v>66</v>
      </c>
      <c r="B99" s="108"/>
      <c r="C99" s="111"/>
      <c r="D99" s="111"/>
      <c r="E99" s="111"/>
      <c r="F99" s="111"/>
      <c r="G99" s="126" t="str">
        <f t="shared" si="5"/>
        <v xml:space="preserve"> </v>
      </c>
      <c r="H99" s="167"/>
    </row>
    <row r="100" spans="1:8" x14ac:dyDescent="0.2">
      <c r="A100" s="110" t="s">
        <v>67</v>
      </c>
      <c r="B100" s="108"/>
      <c r="C100" s="111"/>
      <c r="D100" s="111"/>
      <c r="E100" s="111"/>
      <c r="F100" s="111"/>
      <c r="G100" s="126" t="str">
        <f t="shared" si="5"/>
        <v xml:space="preserve"> </v>
      </c>
      <c r="H100" s="167"/>
    </row>
    <row r="101" spans="1:8" x14ac:dyDescent="0.2">
      <c r="A101" s="110" t="s">
        <v>68</v>
      </c>
      <c r="B101" s="108"/>
      <c r="C101" s="111"/>
      <c r="D101" s="111"/>
      <c r="E101" s="111"/>
      <c r="F101" s="111"/>
      <c r="G101" s="126" t="str">
        <f t="shared" si="5"/>
        <v xml:space="preserve"> </v>
      </c>
      <c r="H101" s="167"/>
    </row>
    <row r="102" spans="1:8" x14ac:dyDescent="0.2">
      <c r="A102" s="110" t="s">
        <v>69</v>
      </c>
      <c r="B102" s="108"/>
      <c r="C102" s="111"/>
      <c r="D102" s="111"/>
      <c r="E102" s="111"/>
      <c r="F102" s="111"/>
      <c r="G102" s="126" t="str">
        <f t="shared" si="5"/>
        <v xml:space="preserve"> </v>
      </c>
      <c r="H102" s="167"/>
    </row>
    <row r="103" spans="1:8" x14ac:dyDescent="0.2">
      <c r="A103" s="110" t="s">
        <v>70</v>
      </c>
      <c r="B103" s="108"/>
      <c r="C103" s="111"/>
      <c r="D103" s="111"/>
      <c r="E103" s="111"/>
      <c r="F103" s="111"/>
      <c r="G103" s="126" t="str">
        <f t="shared" si="5"/>
        <v xml:space="preserve"> </v>
      </c>
      <c r="H103" s="167"/>
    </row>
    <row r="104" spans="1:8" ht="13.5" thickBot="1" x14ac:dyDescent="0.25">
      <c r="A104" s="112" t="s">
        <v>71</v>
      </c>
      <c r="B104" s="104"/>
      <c r="C104" s="113"/>
      <c r="D104" s="113"/>
      <c r="E104" s="113"/>
      <c r="F104" s="113"/>
      <c r="G104" s="127" t="str">
        <f t="shared" si="5"/>
        <v xml:space="preserve"> </v>
      </c>
      <c r="H104" s="168"/>
    </row>
    <row r="105" spans="1:8" ht="13.5" thickBot="1" x14ac:dyDescent="0.25">
      <c r="A105" s="53" t="s">
        <v>72</v>
      </c>
      <c r="B105" s="101"/>
      <c r="C105" s="114" t="str">
        <f>IF(ISERROR(C95+C94)," ",C95+C94)</f>
        <v xml:space="preserve"> </v>
      </c>
      <c r="D105" s="114" t="str">
        <f>IF(ISERROR(D95+D94)," ",D95+D94)</f>
        <v xml:space="preserve"> </v>
      </c>
      <c r="E105" s="114" t="str">
        <f>IF(ISERROR(E95+E94)," ",E95+E94)</f>
        <v xml:space="preserve"> </v>
      </c>
      <c r="F105" s="114" t="str">
        <f>IF(ISERROR(F95+F94)," ",F95+F94)</f>
        <v xml:space="preserve"> </v>
      </c>
      <c r="G105" s="114" t="str">
        <f>IF(ISERROR(G95+G94)," ",G95+G94)</f>
        <v xml:space="preserve"> </v>
      </c>
      <c r="H105" s="169" t="str">
        <f ca="1">IF(ISERROR(G105/$G$112)," ",G105/$G$112)</f>
        <v xml:space="preserve"> </v>
      </c>
    </row>
    <row r="106" spans="1:8" ht="13.5" thickBot="1" x14ac:dyDescent="0.25">
      <c r="A106" s="53" t="s">
        <v>73</v>
      </c>
      <c r="B106" s="101"/>
      <c r="C106" s="115" t="str">
        <f>IF(SUM(C107:C108)=0," ",SUM(C107:C108))</f>
        <v xml:space="preserve"> </v>
      </c>
      <c r="D106" s="115" t="str">
        <f ca="1">IF(SUM(D107:D108)=0," ",SUM(D107:D108))</f>
        <v xml:space="preserve"> </v>
      </c>
      <c r="E106" s="115" t="str">
        <f ca="1">IF(SUM(E107:E108)=0," ",SUM(E107:E108))</f>
        <v xml:space="preserve"> </v>
      </c>
      <c r="F106" s="115" t="str">
        <f ca="1">IF(SUM(F107:F108)=0," ",SUM(F107:F108))</f>
        <v xml:space="preserve"> </v>
      </c>
      <c r="G106" s="115" t="str">
        <f t="shared" ca="1" si="5"/>
        <v xml:space="preserve"> </v>
      </c>
      <c r="H106" s="169" t="str">
        <f ca="1">IF(ISERROR(G106/$G$112)," ",G106/$G$112)</f>
        <v xml:space="preserve"> </v>
      </c>
    </row>
    <row r="107" spans="1:8" x14ac:dyDescent="0.2">
      <c r="A107" s="223" t="s">
        <v>74</v>
      </c>
      <c r="B107" s="224"/>
      <c r="C107" s="116" t="str">
        <f>IF(SUMIF('Overview - all partners'!$D$20:$BA$20,'Overview - all partners'!$C$207,'Overview - all partners'!D35:BA35)=0," ",SUMIF('Overview - all partners'!$D$20:$BA$20,'Overview - all partners'!$C$207,'Overview - all partners'!D35:BA35))</f>
        <v xml:space="preserve"> </v>
      </c>
      <c r="D107" s="116" t="str">
        <f ca="1">IF(SUMIF('Overview - all partners'!$D$43:$BA$43,'Overview - all partners'!$C$207,'Overview - all partners'!$D$58:$AH$58)=0," ",SUMIF('Overview - all partners'!$D$43:$BA$43,'Overview - all partners'!$C$207,'Overview - all partners'!$D$58:$AH$58))</f>
        <v xml:space="preserve"> </v>
      </c>
      <c r="E107" s="116" t="str">
        <f ca="1">IF(SUMIF('Overview - all partners'!$D$66:$BA$66,'Overview - all partners'!$C$207,'Overview - all partners'!$D$81:$AH$81)=0," ",SUMIF('Overview - all partners'!$D$66:$BA$66,'Overview - all partners'!$C$207,'Overview - all partners'!$D$81:$AH$81))</f>
        <v xml:space="preserve"> </v>
      </c>
      <c r="F107" s="116" t="str">
        <f ca="1">IF(SUMIF('Overview - all partners'!$D$89:$BA$89,'Overview - all partners'!$C$207,'Overview - all partners'!$D$104:$AH$104)=0," ",SUMIF('Overview - all partners'!$D$89:$BA$89,'Overview - all partners'!$C$207,'Overview - all partners'!$D$104:$AH$104))</f>
        <v xml:space="preserve"> </v>
      </c>
      <c r="G107" s="116" t="str">
        <f t="shared" ca="1" si="5"/>
        <v xml:space="preserve"> </v>
      </c>
      <c r="H107" s="170" t="str">
        <f ca="1">IF(ISERROR(G107/$G$106)," ",G107/$G$106)</f>
        <v xml:space="preserve"> </v>
      </c>
    </row>
    <row r="108" spans="1:8" ht="13.5" thickBot="1" x14ac:dyDescent="0.25">
      <c r="A108" s="221" t="s">
        <v>75</v>
      </c>
      <c r="B108" s="222"/>
      <c r="C108" s="117" t="str">
        <f>IF(SUMIF('Overview - all partners'!$D$20:$BA$20,'Overview - all partners'!$C$207,'Overview - all partners'!D36:BA36)=0," ",SUMIF('Overview - all partners'!$D$20:$BA$20,'Overview - all partners'!$C$207,'Overview - all partners'!D36:BA36))</f>
        <v xml:space="preserve"> </v>
      </c>
      <c r="D108" s="117" t="str">
        <f ca="1">IF(SUMIF('Overview - all partners'!$D$43:$BA$43,'Overview - all partners'!$C$207,'Overview - all partners'!$D$59:$AH$59)=0," ",SUMIF('Overview - all partners'!$D$43:$BA$43,'Overview - all partners'!$C$207,'Overview - all partners'!$D$59:$AH$59))</f>
        <v xml:space="preserve"> </v>
      </c>
      <c r="E108" s="117" t="str">
        <f ca="1">IF(SUMIF('Overview - all partners'!$D$66:$BA$66,'Overview - all partners'!$C$207,'Overview - all partners'!$D$82:$AH$82)=0," ",SUMIF('Overview - all partners'!$D$66:$BA$66,'Overview - all partners'!$C$207,'Overview - all partners'!$D$82:$AH$82))</f>
        <v xml:space="preserve"> </v>
      </c>
      <c r="F108" s="117" t="str">
        <f ca="1">IF(SUMIF('Overview - all partners'!$D$89:$BA$89,'Overview - all partners'!$C$207,'Overview - all partners'!$D$105:$AH$105)=0," ",SUMIF('Overview - all partners'!$D$89:$BA$89,'Overview - all partners'!$C$207,'Overview - all partners'!$D$105:$AH$105))</f>
        <v xml:space="preserve"> </v>
      </c>
      <c r="G108" s="117" t="str">
        <f t="shared" ca="1" si="5"/>
        <v xml:space="preserve"> </v>
      </c>
      <c r="H108" s="171" t="str">
        <f ca="1">IF(ISERROR(G108/$G$106)," ",G108/$G$106)</f>
        <v xml:space="preserve"> </v>
      </c>
    </row>
    <row r="109" spans="1:8" ht="13.5" thickBot="1" x14ac:dyDescent="0.25">
      <c r="A109" s="53" t="s">
        <v>76</v>
      </c>
      <c r="B109" s="101"/>
      <c r="C109" s="114" t="str">
        <f>IF(SUM(C110:C111)=0," ",SUM(C110:C111))</f>
        <v xml:space="preserve"> </v>
      </c>
      <c r="D109" s="114" t="str">
        <f ca="1">IF(SUM(D110:D111)=0," ",SUM(D110:D111))</f>
        <v xml:space="preserve"> </v>
      </c>
      <c r="E109" s="114" t="str">
        <f ca="1">IF(SUM(E110:E111)=0," ",SUM(E110:E111))</f>
        <v xml:space="preserve"> </v>
      </c>
      <c r="F109" s="114" t="str">
        <f ca="1">IF(SUM(F110:F111)=0," ",SUM(F110:F111))</f>
        <v xml:space="preserve"> </v>
      </c>
      <c r="G109" s="114" t="str">
        <f t="shared" ca="1" si="5"/>
        <v xml:space="preserve"> </v>
      </c>
      <c r="H109" s="169" t="str">
        <f ca="1">IF(ISERROR(G109/$G$112)," ",G109/$G$112)</f>
        <v xml:space="preserve"> </v>
      </c>
    </row>
    <row r="110" spans="1:8" x14ac:dyDescent="0.2">
      <c r="A110" s="223" t="s">
        <v>74</v>
      </c>
      <c r="B110" s="224"/>
      <c r="C110" s="116" t="str">
        <f>IF(SUMIF('Overview - all partners'!$D$20:$BA$20,'Overview - all partners'!$C$208,'Overview - all partners'!D35:BA35)=0," ",SUMIF('Overview - all partners'!$D$20:$BA$20,'Overview - all partners'!$C$208,'Overview - all partners'!D35:BA35))</f>
        <v xml:space="preserve"> </v>
      </c>
      <c r="D110" s="116" t="str">
        <f ca="1">IF(SUMIF('Overview - all partners'!$D$43:$BA$43,'Overview - all partners'!$C$208,'Overview - all partners'!$D$58:$AH$58)=0," ",SUMIF('Overview - all partners'!$D$43:$BA$43,'Overview - all partners'!$C$208,'Overview - all partners'!$D$58:$AH$58))</f>
        <v xml:space="preserve"> </v>
      </c>
      <c r="E110" s="116" t="str">
        <f ca="1">IF(SUMIF('Overview - all partners'!$D$66:$BA$66,'Overview - all partners'!$C$208,'Overview - all partners'!$D$81:$AH$81)=0," ",SUMIF('Overview - all partners'!$D$66:$BA$66,'Overview - all partners'!$C$208,'Overview - all partners'!$D$81:$AH$81))</f>
        <v xml:space="preserve"> </v>
      </c>
      <c r="F110" s="116" t="str">
        <f ca="1">IF(SUMIF('Overview - all partners'!$D$89:$BA$89,'Overview - all partners'!$C$208,'Overview - all partners'!$D$104:$AH$104)=0," ",SUMIF('Overview - all partners'!$D$89:$BA$89,'Overview - all partners'!$C$208,'Overview - all partners'!$D$104:$AH$104))</f>
        <v xml:space="preserve"> </v>
      </c>
      <c r="G110" s="116" t="str">
        <f t="shared" ca="1" si="5"/>
        <v xml:space="preserve"> </v>
      </c>
      <c r="H110" s="170" t="str">
        <f ca="1">IF(ISERROR(G110/$G$109)," ",G110/$G$109)</f>
        <v xml:space="preserve"> </v>
      </c>
    </row>
    <row r="111" spans="1:8" ht="13.5" thickBot="1" x14ac:dyDescent="0.25">
      <c r="A111" s="221" t="s">
        <v>75</v>
      </c>
      <c r="B111" s="222"/>
      <c r="C111" s="117" t="str">
        <f>IF(SUMIF('Overview - all partners'!$D$20:$BA$20,'Overview - all partners'!$C$208,'Overview - all partners'!D36:BA36)=0," ",SUMIF('Overview - all partners'!$D$20:$BA$20,'Overview - all partners'!$C$208,'Overview - all partners'!D36:BA36))</f>
        <v xml:space="preserve"> </v>
      </c>
      <c r="D111" s="117" t="str">
        <f ca="1">IF(SUMIF('Overview - all partners'!$D$43:$BA$43,'Overview - all partners'!$C$208,'Overview - all partners'!$D$59:$AH$59)=0," ",SUMIF('Overview - all partners'!$D$43:$BA$43,'Overview - all partners'!$C$208,'Overview - all partners'!$D$59:$AH$59))</f>
        <v xml:space="preserve"> </v>
      </c>
      <c r="E111" s="117" t="str">
        <f ca="1">IF(SUMIF('Overview - all partners'!$D$66:$BA$66,'Overview - all partners'!$C$208,'Overview - all partners'!$D$82:$AH$82)=0," ",SUMIF('Overview - all partners'!$D$66:$BA$66,'Overview - all partners'!$C$208,'Overview - all partners'!$D$82:$AH$82))</f>
        <v xml:space="preserve"> </v>
      </c>
      <c r="F111" s="117" t="str">
        <f ca="1">IF(SUMIF('Overview - all partners'!$D$89:$BA$89,'Overview - all partners'!$C$208,'Overview - all partners'!$D$105:$AH$105)=0," ",SUMIF('Overview - all partners'!$D$89:$BA$89,'Overview - all partners'!$C$208,'Overview - all partners'!$D$105:$AH$105))</f>
        <v xml:space="preserve"> </v>
      </c>
      <c r="G111" s="117" t="str">
        <f t="shared" ca="1" si="5"/>
        <v xml:space="preserve"> </v>
      </c>
      <c r="H111" s="171" t="str">
        <f ca="1">IF(ISERROR(G111/$G$109)," ",G111/$G$109)</f>
        <v xml:space="preserve"> </v>
      </c>
    </row>
    <row r="112" spans="1:8" ht="13.5" thickBot="1" x14ac:dyDescent="0.25">
      <c r="A112" s="118" t="s">
        <v>77</v>
      </c>
      <c r="B112" s="119"/>
      <c r="C112" s="120" t="str">
        <f t="shared" ref="C112:H112" si="6">IF(ISERROR(C109+C106+C105)," ",C109+C106+C105)</f>
        <v xml:space="preserve"> </v>
      </c>
      <c r="D112" s="120" t="str">
        <f t="shared" ca="1" si="6"/>
        <v xml:space="preserve"> </v>
      </c>
      <c r="E112" s="120" t="str">
        <f t="shared" ca="1" si="6"/>
        <v xml:space="preserve"> </v>
      </c>
      <c r="F112" s="120" t="str">
        <f t="shared" ca="1" si="6"/>
        <v xml:space="preserve"> </v>
      </c>
      <c r="G112" s="120" t="str">
        <f t="shared" ca="1" si="6"/>
        <v xml:space="preserve"> </v>
      </c>
      <c r="H112" s="169" t="str">
        <f t="shared" ca="1" si="6"/>
        <v xml:space="preserve"> </v>
      </c>
    </row>
    <row r="113" spans="1:8" ht="13.5" thickBot="1" x14ac:dyDescent="0.25">
      <c r="A113" s="225" t="s">
        <v>78</v>
      </c>
      <c r="B113" s="226"/>
      <c r="C113" s="121" t="str">
        <f>IF(ISERROR(C93-C105-C109-C106)," ",C93-C105-C109-C106)</f>
        <v xml:space="preserve"> </v>
      </c>
      <c r="D113" s="121" t="str">
        <f ca="1">IF(ISERROR(D93-D105-D109-D106)," ",D93-D105-D109-D106)</f>
        <v xml:space="preserve"> </v>
      </c>
      <c r="E113" s="121" t="str">
        <f ca="1">IF(ISERROR(E93-E105-E109-E106)," ",E93-E105-E109-E106)</f>
        <v xml:space="preserve"> </v>
      </c>
      <c r="F113" s="121" t="str">
        <f ca="1">IF(ISERROR(F93-F105-F109-F106)," ",F93-F105-F109-F106)</f>
        <v xml:space="preserve"> </v>
      </c>
      <c r="G113" s="121" t="str">
        <f ca="1">IF(ISERROR(G93-G105-G109-G106)," ",G93-G105-G109-G106)</f>
        <v xml:space="preserve"> </v>
      </c>
      <c r="H113" s="169"/>
    </row>
    <row r="114" spans="1:8" x14ac:dyDescent="0.2">
      <c r="C114" s="186"/>
    </row>
    <row r="115" spans="1:8" x14ac:dyDescent="0.2">
      <c r="F115" s="186"/>
    </row>
  </sheetData>
  <mergeCells count="39">
    <mergeCell ref="A87:B87"/>
    <mergeCell ref="A86:B86"/>
    <mergeCell ref="H54:H56"/>
    <mergeCell ref="C54:C56"/>
    <mergeCell ref="A60:B60"/>
    <mergeCell ref="A61:B61"/>
    <mergeCell ref="A80:B80"/>
    <mergeCell ref="A81:B81"/>
    <mergeCell ref="A82:B82"/>
    <mergeCell ref="A83:B83"/>
    <mergeCell ref="A84:B84"/>
    <mergeCell ref="A85:B85"/>
    <mergeCell ref="A111:B111"/>
    <mergeCell ref="A107:B107"/>
    <mergeCell ref="A113:B113"/>
    <mergeCell ref="A108:B108"/>
    <mergeCell ref="A110:B110"/>
    <mergeCell ref="A3:L6"/>
    <mergeCell ref="A7:L7"/>
    <mergeCell ref="A10:D10"/>
    <mergeCell ref="E10:I10"/>
    <mergeCell ref="A11:D11"/>
    <mergeCell ref="E11:I11"/>
    <mergeCell ref="A12:D12"/>
    <mergeCell ref="E12:F12"/>
    <mergeCell ref="G12:H12"/>
    <mergeCell ref="A91:H91"/>
    <mergeCell ref="E54:E56"/>
    <mergeCell ref="F54:G54"/>
    <mergeCell ref="F55:F56"/>
    <mergeCell ref="A57:B57"/>
    <mergeCell ref="A58:B58"/>
    <mergeCell ref="A59:B59"/>
    <mergeCell ref="A17:H17"/>
    <mergeCell ref="A50:B50"/>
    <mergeCell ref="A53:H53"/>
    <mergeCell ref="A54:B56"/>
    <mergeCell ref="D54:D56"/>
    <mergeCell ref="A88:B88"/>
  </mergeCells>
  <conditionalFormatting sqref="C57">
    <cfRule type="cellIs" dxfId="30" priority="40" stopIfTrue="1" operator="equal">
      <formula>"&gt;Bitte wählen&lt;"</formula>
    </cfRule>
  </conditionalFormatting>
  <conditionalFormatting sqref="C58">
    <cfRule type="cellIs" dxfId="29" priority="39" stopIfTrue="1" operator="equal">
      <formula>"&gt;Bitte wählen&lt;"</formula>
    </cfRule>
  </conditionalFormatting>
  <conditionalFormatting sqref="C59">
    <cfRule type="cellIs" dxfId="28" priority="37" stopIfTrue="1" operator="equal">
      <formula>"&gt;Bitte wählen&lt;"</formula>
    </cfRule>
  </conditionalFormatting>
  <conditionalFormatting sqref="C60">
    <cfRule type="cellIs" dxfId="27" priority="36" stopIfTrue="1" operator="equal">
      <formula>"&gt;Bitte wählen&lt;"</formula>
    </cfRule>
  </conditionalFormatting>
  <conditionalFormatting sqref="C61">
    <cfRule type="cellIs" dxfId="26" priority="35" stopIfTrue="1" operator="equal">
      <formula>"&gt;Bitte wählen&lt;"</formula>
    </cfRule>
  </conditionalFormatting>
  <conditionalFormatting sqref="C62">
    <cfRule type="cellIs" dxfId="25" priority="34" stopIfTrue="1" operator="equal">
      <formula>"&gt;Bitte wählen&lt;"</formula>
    </cfRule>
  </conditionalFormatting>
  <conditionalFormatting sqref="C63">
    <cfRule type="cellIs" dxfId="24" priority="33" stopIfTrue="1" operator="equal">
      <formula>"&gt;Bitte wählen&lt;"</formula>
    </cfRule>
  </conditionalFormatting>
  <conditionalFormatting sqref="C64">
    <cfRule type="cellIs" dxfId="23" priority="31" stopIfTrue="1" operator="equal">
      <formula>"&gt;Bitte wählen&lt;"</formula>
    </cfRule>
  </conditionalFormatting>
  <conditionalFormatting sqref="C65">
    <cfRule type="cellIs" dxfId="22" priority="29" stopIfTrue="1" operator="equal">
      <formula>"&gt;Bitte wählen&lt;"</formula>
    </cfRule>
  </conditionalFormatting>
  <conditionalFormatting sqref="C66">
    <cfRule type="cellIs" dxfId="21" priority="28" stopIfTrue="1" operator="equal">
      <formula>"&gt;Bitte wählen&lt;"</formula>
    </cfRule>
  </conditionalFormatting>
  <conditionalFormatting sqref="C67">
    <cfRule type="cellIs" dxfId="20" priority="26" stopIfTrue="1" operator="equal">
      <formula>"&gt;Bitte wählen&lt;"</formula>
    </cfRule>
  </conditionalFormatting>
  <conditionalFormatting sqref="C68">
    <cfRule type="cellIs" dxfId="19" priority="24" stopIfTrue="1" operator="equal">
      <formula>"&gt;Bitte wählen&lt;"</formula>
    </cfRule>
  </conditionalFormatting>
  <conditionalFormatting sqref="C69">
    <cfRule type="cellIs" dxfId="18" priority="23" stopIfTrue="1" operator="equal">
      <formula>"&gt;Bitte wählen&lt;"</formula>
    </cfRule>
  </conditionalFormatting>
  <conditionalFormatting sqref="C70">
    <cfRule type="cellIs" dxfId="17" priority="21" stopIfTrue="1" operator="equal">
      <formula>"&gt;Bitte wählen&lt;"</formula>
    </cfRule>
  </conditionalFormatting>
  <conditionalFormatting sqref="C72">
    <cfRule type="cellIs" dxfId="16" priority="19" stopIfTrue="1" operator="equal">
      <formula>"&gt;Bitte wählen&lt;"</formula>
    </cfRule>
  </conditionalFormatting>
  <conditionalFormatting sqref="C71">
    <cfRule type="cellIs" dxfId="15" priority="18" stopIfTrue="1" operator="equal">
      <formula>"&gt;Bitte wählen&lt;"</formula>
    </cfRule>
  </conditionalFormatting>
  <conditionalFormatting sqref="C73">
    <cfRule type="cellIs" dxfId="14" priority="17" stopIfTrue="1" operator="equal">
      <formula>"&gt;Bitte wählen&lt;"</formula>
    </cfRule>
  </conditionalFormatting>
  <conditionalFormatting sqref="C74">
    <cfRule type="cellIs" dxfId="13" priority="16" stopIfTrue="1" operator="equal">
      <formula>"&gt;Bitte wählen&lt;"</formula>
    </cfRule>
  </conditionalFormatting>
  <conditionalFormatting sqref="C75">
    <cfRule type="cellIs" dxfId="12" priority="15" stopIfTrue="1" operator="equal">
      <formula>"&gt;Bitte wählen&lt;"</formula>
    </cfRule>
  </conditionalFormatting>
  <conditionalFormatting sqref="C76">
    <cfRule type="cellIs" dxfId="11" priority="14" stopIfTrue="1" operator="equal">
      <formula>"&gt;Bitte wählen&lt;"</formula>
    </cfRule>
  </conditionalFormatting>
  <conditionalFormatting sqref="C77">
    <cfRule type="cellIs" dxfId="10" priority="13" stopIfTrue="1" operator="equal">
      <formula>"&gt;Bitte wählen&lt;"</formula>
    </cfRule>
  </conditionalFormatting>
  <conditionalFormatting sqref="C78">
    <cfRule type="cellIs" dxfId="9" priority="12" stopIfTrue="1" operator="equal">
      <formula>"&gt;Bitte wählen&lt;"</formula>
    </cfRule>
  </conditionalFormatting>
  <conditionalFormatting sqref="C79">
    <cfRule type="cellIs" dxfId="8" priority="11" stopIfTrue="1" operator="equal">
      <formula>"&gt;Bitte wählen&lt;"</formula>
    </cfRule>
  </conditionalFormatting>
  <conditionalFormatting sqref="C80">
    <cfRule type="cellIs" dxfId="7" priority="9" stopIfTrue="1" operator="equal">
      <formula>"&gt;Bitte wählen&lt;"</formula>
    </cfRule>
  </conditionalFormatting>
  <conditionalFormatting sqref="C81">
    <cfRule type="cellIs" dxfId="6" priority="8" stopIfTrue="1" operator="equal">
      <formula>"&gt;Bitte wählen&lt;"</formula>
    </cfRule>
  </conditionalFormatting>
  <conditionalFormatting sqref="C82">
    <cfRule type="cellIs" dxfId="5" priority="7" stopIfTrue="1" operator="equal">
      <formula>"&gt;Bitte wählen&lt;"</formula>
    </cfRule>
  </conditionalFormatting>
  <conditionalFormatting sqref="C83">
    <cfRule type="cellIs" dxfId="4" priority="6" stopIfTrue="1" operator="equal">
      <formula>"&gt;Bitte wählen&lt;"</formula>
    </cfRule>
  </conditionalFormatting>
  <conditionalFormatting sqref="C84">
    <cfRule type="cellIs" dxfId="3" priority="5" stopIfTrue="1" operator="equal">
      <formula>"&gt;Bitte wählen&lt;"</formula>
    </cfRule>
  </conditionalFormatting>
  <conditionalFormatting sqref="C85">
    <cfRule type="cellIs" dxfId="2" priority="4" stopIfTrue="1" operator="equal">
      <formula>"&gt;Bitte wählen&lt;"</formula>
    </cfRule>
  </conditionalFormatting>
  <conditionalFormatting sqref="C86">
    <cfRule type="cellIs" dxfId="1" priority="3" stopIfTrue="1" operator="equal">
      <formula>"&gt;Bitte wählen&lt;"</formula>
    </cfRule>
  </conditionalFormatting>
  <conditionalFormatting sqref="C87">
    <cfRule type="cellIs" dxfId="0" priority="2" stopIfTrue="1" operator="equal">
      <formula>"&gt;Bitte wählen&lt;"</formula>
    </cfRule>
  </conditionalFormatting>
  <dataValidations count="1">
    <dataValidation operator="equal" allowBlank="1" showErrorMessage="1" errorTitle="Falsche Eingabe" error="Bitte nur die Nummer (&gt;0) des Workpackages eingeben!" sqref="A10:B12 C9 A1:B3">
      <formula1>0</formula1>
      <formula2>0</formula2>
    </dataValidation>
  </dataValidations>
  <pageMargins left="0.7" right="0.7" top="0.78740157499999996" bottom="0.78740157499999996" header="0.3" footer="0.3"/>
  <pageSetup paperSize="9" scale="46" orientation="portrait" r:id="rId1"/>
  <colBreaks count="1" manualBreakCount="1">
    <brk id="13" max="1048575" man="1"/>
  </colBreaks>
  <ignoredErrors>
    <ignoredError sqref="A57:B87 E58:E87 F58:F87 H58:H87 D58:D87 D88:F88 H88" unlockedFormula="1"/>
    <ignoredError sqref="G105" formula="1"/>
    <ignoredError sqref="G88" formula="1"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Overview - all partners</vt:lpstr>
      <vt:lpstr>Overview - funding period</vt:lpstr>
      <vt:lpstr>'Overview - all partners'!Druckbereich</vt:lpstr>
      <vt:lpstr>'Overview - funding period'!Druckbereich</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dc:creator>
  <cp:lastModifiedBy>Martina Jilka</cp:lastModifiedBy>
  <cp:lastPrinted>2012-10-30T12:03:02Z</cp:lastPrinted>
  <dcterms:created xsi:type="dcterms:W3CDTF">2010-11-09T12:01:18Z</dcterms:created>
  <dcterms:modified xsi:type="dcterms:W3CDTF">2013-08-07T14:24:23Z</dcterms:modified>
</cp:coreProperties>
</file>