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2210" yWindow="90" windowWidth="12240" windowHeight="11580" tabRatio="960"/>
  </bookViews>
  <sheets>
    <sheet name="I. Cover" sheetId="21" r:id="rId1"/>
    <sheet name="AUSFÜLLHILFE" sheetId="26" r:id="rId2"/>
    <sheet name="ZENTRUMSPLAN" sheetId="22" r:id="rId3"/>
    <sheet name="BUDGET" sheetId="24" r:id="rId4"/>
    <sheet name="II. IST_GESAMT" sheetId="23" r:id="rId5"/>
    <sheet name="III. Kosten_Finanzierung_Jahr" sheetId="9" r:id="rId6"/>
    <sheet name="1. Kosten_pro_Partner" sheetId="27" r:id="rId7"/>
    <sheet name="2. Sachkosten_Zentrum" sheetId="18" r:id="rId8"/>
    <sheet name="3. WP_kumuliert" sheetId="3" r:id="rId9"/>
    <sheet name="4. UP_kumuliert" sheetId="14" r:id="rId10"/>
    <sheet name="5. Afa_Invest_Zentrum" sheetId="11" r:id="rId11"/>
    <sheet name="6. Sonst_Kosten_Erträge_Zentrum" sheetId="19" r:id="rId12"/>
  </sheets>
  <definedNames>
    <definedName name="_xlnm.Print_Area" localSheetId="6">'1. Kosten_pro_Partner'!$A$1:$L$109</definedName>
    <definedName name="_xlnm.Print_Area" localSheetId="7">'2. Sachkosten_Zentrum'!$A$1:$G$39</definedName>
    <definedName name="_xlnm.Print_Area" localSheetId="10">'5. Afa_Invest_Zentrum'!$A$1:$H$28</definedName>
    <definedName name="_xlnm.Print_Area" localSheetId="11">'6. Sonst_Kosten_Erträge_Zentrum'!$A$1:$H$35</definedName>
    <definedName name="_xlnm.Print_Area" localSheetId="3">BUDGET!$A$1:$G$43</definedName>
    <definedName name="_xlnm.Print_Area" localSheetId="0">'I. Cover'!$A$1:$J$42</definedName>
    <definedName name="_xlnm.Print_Area" localSheetId="2">ZENTRUMSPLAN!$A$1:$J$50</definedName>
    <definedName name="_xlnm.Print_Titles" localSheetId="6">'1. Kosten_pro_Partner'!$1:$6</definedName>
    <definedName name="_xlnm.Print_Titles" localSheetId="7">'2. Sachkosten_Zentrum'!$1:$2</definedName>
    <definedName name="_xlnm.Print_Titles" localSheetId="8">'3. WP_kumuliert'!$1:$2</definedName>
    <definedName name="_xlnm.Print_Titles" localSheetId="9">'4. UP_kumuliert'!$1:$2</definedName>
    <definedName name="_xlnm.Print_Titles" localSheetId="10">'5. Afa_Invest_Zentrum'!$1:$2</definedName>
    <definedName name="_xlnm.Print_Titles" localSheetId="11">'6. Sonst_Kosten_Erträge_Zentrum'!$1:$2</definedName>
    <definedName name="_xlnm.Print_Titles" localSheetId="3">BUDGET!$1:$1</definedName>
    <definedName name="_xlnm.Print_Titles" localSheetId="4">'II. IST_GESAMT'!$1:$1</definedName>
    <definedName name="_xlnm.Print_Titles" localSheetId="5">'III. Kosten_Finanzierung_Jahr'!$1:$1</definedName>
    <definedName name="_xlnm.Print_Titles" localSheetId="2">ZENTRUMSPLAN!$1:$1</definedName>
  </definedNames>
  <calcPr calcId="145621"/>
</workbook>
</file>

<file path=xl/calcChain.xml><?xml version="1.0" encoding="utf-8"?>
<calcChain xmlns="http://schemas.openxmlformats.org/spreadsheetml/2006/main">
  <c r="I10" i="27" l="1"/>
  <c r="J10" i="27" s="1"/>
  <c r="D9" i="23"/>
  <c r="D12" i="23"/>
  <c r="D15" i="23"/>
  <c r="D19" i="23"/>
  <c r="D31" i="23"/>
  <c r="D41" i="23"/>
  <c r="D44" i="23" s="1"/>
  <c r="D48" i="23" s="1"/>
  <c r="E9" i="23"/>
  <c r="E12" i="23"/>
  <c r="E15" i="23"/>
  <c r="E19" i="23"/>
  <c r="E31" i="23"/>
  <c r="E41" i="23"/>
  <c r="F9" i="23"/>
  <c r="F12" i="23"/>
  <c r="F15" i="23"/>
  <c r="F19" i="23"/>
  <c r="F31" i="23"/>
  <c r="F41" i="23"/>
  <c r="G9" i="23"/>
  <c r="G12" i="23"/>
  <c r="G15" i="23"/>
  <c r="G19" i="23"/>
  <c r="G31" i="23"/>
  <c r="G41" i="23"/>
  <c r="C45" i="23"/>
  <c r="D45" i="23"/>
  <c r="E45" i="23"/>
  <c r="F45" i="23"/>
  <c r="G45" i="23"/>
  <c r="C31" i="23"/>
  <c r="C41" i="23"/>
  <c r="H8" i="23"/>
  <c r="C9" i="23"/>
  <c r="C12" i="23"/>
  <c r="H12" i="23" s="1"/>
  <c r="C15" i="23"/>
  <c r="H18" i="23"/>
  <c r="C19" i="23"/>
  <c r="H19" i="23"/>
  <c r="C25" i="24"/>
  <c r="C35" i="24"/>
  <c r="C38" i="24"/>
  <c r="C42" i="24" s="1"/>
  <c r="C39" i="24"/>
  <c r="C17" i="24"/>
  <c r="C13" i="24"/>
  <c r="C10" i="24"/>
  <c r="C20" i="24" s="1"/>
  <c r="C7" i="24"/>
  <c r="C23" i="24"/>
  <c r="H8" i="22"/>
  <c r="C9" i="22"/>
  <c r="D9" i="22"/>
  <c r="E9" i="22"/>
  <c r="F9" i="22"/>
  <c r="G9" i="22"/>
  <c r="C12" i="22"/>
  <c r="D12" i="22"/>
  <c r="D22" i="22" s="1"/>
  <c r="E12" i="22"/>
  <c r="F12" i="22"/>
  <c r="G12" i="22"/>
  <c r="C15" i="22"/>
  <c r="D15" i="22"/>
  <c r="E15" i="22"/>
  <c r="F15" i="22"/>
  <c r="G15" i="22"/>
  <c r="H18" i="22"/>
  <c r="C19" i="22"/>
  <c r="D19" i="22"/>
  <c r="E19" i="22"/>
  <c r="F19" i="22"/>
  <c r="H19" i="22" s="1"/>
  <c r="G19" i="22"/>
  <c r="C41" i="22"/>
  <c r="D41" i="22"/>
  <c r="E41" i="22"/>
  <c r="E44" i="22" s="1"/>
  <c r="F41" i="22"/>
  <c r="G41" i="22"/>
  <c r="C45" i="22"/>
  <c r="D45" i="22"/>
  <c r="E45" i="22"/>
  <c r="F45" i="22"/>
  <c r="G45" i="22"/>
  <c r="D29" i="22"/>
  <c r="E29" i="22"/>
  <c r="F29" i="22"/>
  <c r="G29" i="22"/>
  <c r="C29" i="22"/>
  <c r="H47" i="23"/>
  <c r="H46" i="23"/>
  <c r="H43" i="23"/>
  <c r="H42" i="23"/>
  <c r="H40" i="23"/>
  <c r="H39" i="23"/>
  <c r="H38" i="23"/>
  <c r="H37" i="23"/>
  <c r="H36" i="23"/>
  <c r="H35" i="23"/>
  <c r="H34" i="23"/>
  <c r="H33" i="23"/>
  <c r="H32" i="23"/>
  <c r="H30" i="23"/>
  <c r="H21" i="23"/>
  <c r="H20" i="23"/>
  <c r="H17" i="23"/>
  <c r="H16" i="23"/>
  <c r="H14" i="23"/>
  <c r="H13" i="23"/>
  <c r="H11" i="23"/>
  <c r="H10" i="23"/>
  <c r="G25" i="24"/>
  <c r="G35" i="24"/>
  <c r="G38" i="24" s="1"/>
  <c r="G42" i="24" s="1"/>
  <c r="G39" i="24"/>
  <c r="G7" i="24"/>
  <c r="G10" i="24"/>
  <c r="G13" i="24"/>
  <c r="G20" i="24" s="1"/>
  <c r="G43" i="24" s="1"/>
  <c r="G17" i="24"/>
  <c r="F25" i="24"/>
  <c r="F35" i="24"/>
  <c r="F39" i="24"/>
  <c r="F7" i="24"/>
  <c r="F10" i="24"/>
  <c r="F13" i="24"/>
  <c r="F17" i="24"/>
  <c r="H47" i="22"/>
  <c r="H46" i="22"/>
  <c r="C31" i="22"/>
  <c r="H31" i="22" s="1"/>
  <c r="D31" i="22"/>
  <c r="D44" i="22" s="1"/>
  <c r="D48" i="22" s="1"/>
  <c r="E31" i="22"/>
  <c r="F31" i="22"/>
  <c r="F44" i="22" s="1"/>
  <c r="F48" i="22" s="1"/>
  <c r="G31" i="22"/>
  <c r="H43" i="22"/>
  <c r="H42" i="22"/>
  <c r="H40" i="22"/>
  <c r="H39" i="22"/>
  <c r="H38" i="22"/>
  <c r="H37" i="22"/>
  <c r="H36" i="22"/>
  <c r="H35" i="22"/>
  <c r="H34" i="22"/>
  <c r="H33" i="22"/>
  <c r="H32" i="22"/>
  <c r="H30" i="22"/>
  <c r="G22" i="22"/>
  <c r="H16" i="22"/>
  <c r="H21" i="22"/>
  <c r="H20" i="22"/>
  <c r="H17" i="22"/>
  <c r="H14" i="22"/>
  <c r="H13" i="22"/>
  <c r="H11" i="22"/>
  <c r="H10" i="22"/>
  <c r="L4" i="27"/>
  <c r="I9" i="27"/>
  <c r="J9" i="27" s="1"/>
  <c r="L9" i="27"/>
  <c r="L10" i="27"/>
  <c r="I11" i="27"/>
  <c r="J11" i="27" s="1"/>
  <c r="L11" i="27"/>
  <c r="I12" i="27"/>
  <c r="J12" i="27"/>
  <c r="L12" i="27"/>
  <c r="I13" i="27"/>
  <c r="J13" i="27"/>
  <c r="L13" i="27"/>
  <c r="I14" i="27"/>
  <c r="J14" i="27" s="1"/>
  <c r="L14" i="27"/>
  <c r="I15" i="27"/>
  <c r="J15" i="27" s="1"/>
  <c r="L15" i="27"/>
  <c r="I16" i="27"/>
  <c r="J16" i="27"/>
  <c r="L16" i="27"/>
  <c r="I17" i="27"/>
  <c r="J17" i="27" s="1"/>
  <c r="L17" i="27"/>
  <c r="I18" i="27"/>
  <c r="J18" i="27" s="1"/>
  <c r="L18" i="27"/>
  <c r="I19" i="27"/>
  <c r="J19" i="27" s="1"/>
  <c r="L19" i="27"/>
  <c r="P19" i="27"/>
  <c r="I20" i="27"/>
  <c r="J20" i="27" s="1"/>
  <c r="L20" i="27"/>
  <c r="P20" i="27"/>
  <c r="P21" i="27" s="1"/>
  <c r="P23" i="27" s="1"/>
  <c r="I21" i="27"/>
  <c r="J21" i="27" s="1"/>
  <c r="L21" i="27"/>
  <c r="Q21" i="27"/>
  <c r="Q23" i="27" s="1"/>
  <c r="I22" i="27"/>
  <c r="J22" i="27" s="1"/>
  <c r="L22" i="27"/>
  <c r="F23" i="27"/>
  <c r="K39" i="27"/>
  <c r="K40" i="27"/>
  <c r="K41" i="27"/>
  <c r="K42" i="27"/>
  <c r="K43" i="27"/>
  <c r="K44" i="27"/>
  <c r="K45" i="27"/>
  <c r="K46" i="27"/>
  <c r="K51" i="27"/>
  <c r="K52" i="27"/>
  <c r="K53" i="27"/>
  <c r="K59" i="27" s="1"/>
  <c r="K54" i="27"/>
  <c r="K55" i="27"/>
  <c r="K56" i="27"/>
  <c r="K57" i="27"/>
  <c r="K58" i="27"/>
  <c r="K71" i="27"/>
  <c r="K82" i="27"/>
  <c r="E103" i="27" s="1"/>
  <c r="K94" i="27"/>
  <c r="E104" i="27" s="1"/>
  <c r="E102" i="27"/>
  <c r="C33" i="19"/>
  <c r="C35" i="19" s="1"/>
  <c r="E18" i="9"/>
  <c r="F18" i="9" s="1"/>
  <c r="E19" i="9"/>
  <c r="H25" i="9"/>
  <c r="G25" i="9"/>
  <c r="C25" i="9"/>
  <c r="D25" i="9"/>
  <c r="I34" i="9"/>
  <c r="J34" i="9" s="1"/>
  <c r="E34" i="9"/>
  <c r="F34" i="9" s="1"/>
  <c r="C17" i="19"/>
  <c r="I25" i="9"/>
  <c r="I24" i="9"/>
  <c r="G35" i="9"/>
  <c r="H35" i="9"/>
  <c r="H38" i="9" s="1"/>
  <c r="I35" i="9"/>
  <c r="J35" i="9" s="1"/>
  <c r="I40" i="9"/>
  <c r="I41" i="9"/>
  <c r="J41" i="9" s="1"/>
  <c r="I39" i="9"/>
  <c r="G38" i="9"/>
  <c r="G42" i="9" s="1"/>
  <c r="G39" i="9"/>
  <c r="J40" i="9"/>
  <c r="J39" i="9"/>
  <c r="I18" i="9"/>
  <c r="I19" i="9"/>
  <c r="J19" i="9" s="1"/>
  <c r="I17" i="9"/>
  <c r="J17" i="9" s="1"/>
  <c r="I6" i="9"/>
  <c r="G7" i="9"/>
  <c r="H7" i="9"/>
  <c r="I7" i="9"/>
  <c r="J7" i="9" s="1"/>
  <c r="G10" i="9"/>
  <c r="H10" i="9"/>
  <c r="I10" i="9" s="1"/>
  <c r="J10" i="9" s="1"/>
  <c r="G13" i="9"/>
  <c r="H13" i="9"/>
  <c r="H20" i="9" s="1"/>
  <c r="I16" i="9"/>
  <c r="G17" i="9"/>
  <c r="C17" i="9"/>
  <c r="C7" i="9"/>
  <c r="E7" i="9" s="1"/>
  <c r="F7" i="9" s="1"/>
  <c r="C10" i="9"/>
  <c r="C13" i="9"/>
  <c r="D17" i="9"/>
  <c r="E17" i="9" s="1"/>
  <c r="F17" i="9" s="1"/>
  <c r="D7" i="9"/>
  <c r="D10" i="9"/>
  <c r="D13" i="9"/>
  <c r="E13" i="9" s="1"/>
  <c r="F13" i="9" s="1"/>
  <c r="F19" i="9"/>
  <c r="I31" i="9"/>
  <c r="J31" i="9" s="1"/>
  <c r="I30" i="9"/>
  <c r="J30" i="9" s="1"/>
  <c r="I29" i="9"/>
  <c r="J29" i="9" s="1"/>
  <c r="I28" i="9"/>
  <c r="J28" i="9" s="1"/>
  <c r="C35" i="9"/>
  <c r="D35" i="9"/>
  <c r="E35" i="9" s="1"/>
  <c r="F35" i="9" s="1"/>
  <c r="E33" i="9"/>
  <c r="F33" i="9"/>
  <c r="E32" i="9"/>
  <c r="F32" i="9" s="1"/>
  <c r="E31" i="9"/>
  <c r="F31" i="9" s="1"/>
  <c r="E30" i="9"/>
  <c r="F30" i="9" s="1"/>
  <c r="H39" i="9"/>
  <c r="E24" i="9"/>
  <c r="E40" i="9"/>
  <c r="E41" i="9"/>
  <c r="F41" i="9" s="1"/>
  <c r="C38" i="9"/>
  <c r="C42" i="9" s="1"/>
  <c r="C39" i="9"/>
  <c r="F40" i="9"/>
  <c r="E37" i="9"/>
  <c r="F37" i="9"/>
  <c r="D39" i="9"/>
  <c r="E6" i="9"/>
  <c r="E16" i="9"/>
  <c r="F16" i="9" s="1"/>
  <c r="H17" i="9"/>
  <c r="G1" i="19"/>
  <c r="G1" i="11"/>
  <c r="H1" i="14"/>
  <c r="H1" i="3"/>
  <c r="G1" i="18"/>
  <c r="I1" i="22"/>
  <c r="G1" i="24"/>
  <c r="H1" i="23"/>
  <c r="H1" i="9"/>
  <c r="I37" i="9"/>
  <c r="J37" i="9" s="1"/>
  <c r="I36" i="9"/>
  <c r="J36" i="9"/>
  <c r="E36" i="9"/>
  <c r="F36" i="9" s="1"/>
  <c r="I33" i="9"/>
  <c r="J33" i="9" s="1"/>
  <c r="I32" i="9"/>
  <c r="J32" i="9"/>
  <c r="E29" i="9"/>
  <c r="F29" i="9" s="1"/>
  <c r="E28" i="9"/>
  <c r="F28" i="9" s="1"/>
  <c r="I27" i="9"/>
  <c r="J27" i="9" s="1"/>
  <c r="E27" i="9"/>
  <c r="F27" i="9" s="1"/>
  <c r="I26" i="9"/>
  <c r="J26" i="9" s="1"/>
  <c r="E26" i="9"/>
  <c r="F26" i="9"/>
  <c r="J24" i="9"/>
  <c r="F24" i="9"/>
  <c r="F6" i="9"/>
  <c r="J18" i="9"/>
  <c r="D17" i="24"/>
  <c r="E17" i="24"/>
  <c r="D7" i="24"/>
  <c r="E7" i="24"/>
  <c r="D10" i="24"/>
  <c r="D20" i="24" s="1"/>
  <c r="E10" i="24"/>
  <c r="E20" i="24" s="1"/>
  <c r="D13" i="24"/>
  <c r="E13" i="24"/>
  <c r="D25" i="24"/>
  <c r="D35" i="24"/>
  <c r="E25" i="24"/>
  <c r="E35" i="24"/>
  <c r="E38" i="24"/>
  <c r="E42" i="24" s="1"/>
  <c r="D39" i="24"/>
  <c r="E39" i="24"/>
  <c r="D60" i="23"/>
  <c r="E52" i="23"/>
  <c r="E53" i="23"/>
  <c r="E54" i="23"/>
  <c r="E55" i="23"/>
  <c r="E56" i="23"/>
  <c r="E57" i="23"/>
  <c r="E58" i="23"/>
  <c r="E59" i="23"/>
  <c r="C60" i="23"/>
  <c r="C22" i="22"/>
  <c r="F15" i="11"/>
  <c r="G15" i="11" s="1"/>
  <c r="F16" i="11"/>
  <c r="F17" i="11"/>
  <c r="F18" i="11"/>
  <c r="F19" i="11"/>
  <c r="F20" i="11"/>
  <c r="D21" i="11"/>
  <c r="E7" i="11"/>
  <c r="E10" i="11"/>
  <c r="F10" i="11" s="1"/>
  <c r="G10" i="11" s="1"/>
  <c r="D7" i="11"/>
  <c r="D10" i="11" s="1"/>
  <c r="B7" i="11"/>
  <c r="B10" i="11" s="1"/>
  <c r="B21" i="11"/>
  <c r="F9" i="11"/>
  <c r="G9" i="11" s="1"/>
  <c r="C7" i="11"/>
  <c r="C10" i="11"/>
  <c r="E15" i="9"/>
  <c r="F15" i="9" s="1"/>
  <c r="E14" i="9"/>
  <c r="F14" i="9" s="1"/>
  <c r="E12" i="9"/>
  <c r="F12" i="9" s="1"/>
  <c r="E11" i="9"/>
  <c r="F11" i="9"/>
  <c r="E9" i="9"/>
  <c r="F9" i="9" s="1"/>
  <c r="E8" i="9"/>
  <c r="F8" i="9"/>
  <c r="E7" i="14"/>
  <c r="E22" i="14" s="1"/>
  <c r="E8" i="14"/>
  <c r="E9" i="14"/>
  <c r="E10" i="14"/>
  <c r="E11" i="14"/>
  <c r="E12" i="14"/>
  <c r="E13" i="14"/>
  <c r="E14" i="14"/>
  <c r="E15" i="14"/>
  <c r="I15" i="14" s="1"/>
  <c r="E16" i="14"/>
  <c r="E17" i="14"/>
  <c r="E18" i="14"/>
  <c r="E19" i="14"/>
  <c r="E20" i="14"/>
  <c r="E21" i="14"/>
  <c r="H7" i="14"/>
  <c r="H22" i="14" s="1"/>
  <c r="H8" i="14"/>
  <c r="H9" i="14"/>
  <c r="H10" i="14"/>
  <c r="H11" i="14"/>
  <c r="H12" i="14"/>
  <c r="H13" i="14"/>
  <c r="H14" i="14"/>
  <c r="H15" i="14"/>
  <c r="H16" i="14"/>
  <c r="H17" i="14"/>
  <c r="H18" i="14"/>
  <c r="H19" i="14"/>
  <c r="H20" i="14"/>
  <c r="H21" i="14"/>
  <c r="I21" i="3"/>
  <c r="I20" i="3"/>
  <c r="I19" i="3"/>
  <c r="I18" i="3"/>
  <c r="I17" i="3"/>
  <c r="I16" i="3"/>
  <c r="I15" i="3"/>
  <c r="I14" i="3"/>
  <c r="I13" i="3"/>
  <c r="I12" i="3"/>
  <c r="I11" i="3"/>
  <c r="I10" i="3"/>
  <c r="I9" i="3"/>
  <c r="I8" i="3"/>
  <c r="I7" i="3"/>
  <c r="H22" i="3"/>
  <c r="C20" i="18"/>
  <c r="C37" i="18"/>
  <c r="F6" i="11"/>
  <c r="G6" i="11"/>
  <c r="F5" i="11"/>
  <c r="F8" i="11"/>
  <c r="G8" i="11" s="1"/>
  <c r="E21" i="11"/>
  <c r="C21" i="11"/>
  <c r="I8" i="14"/>
  <c r="I11" i="14"/>
  <c r="I12" i="14"/>
  <c r="I16" i="14"/>
  <c r="I19" i="14"/>
  <c r="I20" i="14"/>
  <c r="C22" i="14"/>
  <c r="D22" i="14"/>
  <c r="G22" i="14"/>
  <c r="E21" i="3"/>
  <c r="E20" i="3"/>
  <c r="E19" i="3"/>
  <c r="E18" i="3"/>
  <c r="E17" i="3"/>
  <c r="E16" i="3"/>
  <c r="E15" i="3"/>
  <c r="E14" i="3"/>
  <c r="E13" i="3"/>
  <c r="E12" i="3"/>
  <c r="E11" i="3"/>
  <c r="E10" i="3"/>
  <c r="E9" i="3"/>
  <c r="E8" i="3"/>
  <c r="E7" i="3"/>
  <c r="E22" i="3"/>
  <c r="D22" i="3"/>
  <c r="C22" i="3"/>
  <c r="G22" i="3"/>
  <c r="J6" i="9"/>
  <c r="I8" i="9"/>
  <c r="I9" i="9"/>
  <c r="I11" i="9"/>
  <c r="J11" i="9" s="1"/>
  <c r="I12" i="9"/>
  <c r="J12" i="9" s="1"/>
  <c r="I14" i="9"/>
  <c r="I15" i="9"/>
  <c r="J15" i="9" s="1"/>
  <c r="J16" i="9"/>
  <c r="J14" i="9"/>
  <c r="J9" i="9"/>
  <c r="J8" i="9"/>
  <c r="G16" i="11"/>
  <c r="G17" i="11"/>
  <c r="G19" i="11"/>
  <c r="G20" i="11"/>
  <c r="D50" i="22" l="1"/>
  <c r="C20" i="9"/>
  <c r="C43" i="9" s="1"/>
  <c r="I13" i="9"/>
  <c r="H42" i="9"/>
  <c r="H43" i="9" s="1"/>
  <c r="H45" i="22"/>
  <c r="I7" i="14"/>
  <c r="I22" i="3"/>
  <c r="I21" i="14"/>
  <c r="I17" i="14"/>
  <c r="I13" i="14"/>
  <c r="I9" i="14"/>
  <c r="C24" i="11"/>
  <c r="B24" i="11"/>
  <c r="E39" i="9"/>
  <c r="F39" i="9" s="1"/>
  <c r="D20" i="9"/>
  <c r="E25" i="9"/>
  <c r="F25" i="9" s="1"/>
  <c r="K47" i="27"/>
  <c r="E101" i="27" s="1"/>
  <c r="E100" i="27" s="1"/>
  <c r="F20" i="24"/>
  <c r="F43" i="24" s="1"/>
  <c r="F38" i="24"/>
  <c r="F42" i="24" s="1"/>
  <c r="G44" i="22"/>
  <c r="G48" i="22" s="1"/>
  <c r="G50" i="22" s="1"/>
  <c r="C44" i="22"/>
  <c r="H12" i="22"/>
  <c r="H45" i="23"/>
  <c r="G22" i="23"/>
  <c r="G49" i="23" s="1"/>
  <c r="F44" i="23"/>
  <c r="F48" i="23" s="1"/>
  <c r="F22" i="23"/>
  <c r="E22" i="23"/>
  <c r="D22" i="23"/>
  <c r="D49" i="23" s="1"/>
  <c r="E43" i="24"/>
  <c r="I38" i="9"/>
  <c r="H15" i="22"/>
  <c r="H22" i="22" s="1"/>
  <c r="E22" i="22"/>
  <c r="H9" i="23"/>
  <c r="H22" i="23" s="1"/>
  <c r="H31" i="23"/>
  <c r="J25" i="9"/>
  <c r="E48" i="22"/>
  <c r="H9" i="22"/>
  <c r="C22" i="23"/>
  <c r="C49" i="23" s="1"/>
  <c r="H15" i="23"/>
  <c r="C44" i="23"/>
  <c r="C48" i="23" s="1"/>
  <c r="G44" i="23"/>
  <c r="G48" i="23" s="1"/>
  <c r="E44" i="23"/>
  <c r="E48" i="23" s="1"/>
  <c r="F7" i="11"/>
  <c r="G7" i="11" s="1"/>
  <c r="G5" i="11"/>
  <c r="C39" i="18"/>
  <c r="D24" i="11"/>
  <c r="D38" i="24"/>
  <c r="D42" i="24" s="1"/>
  <c r="D43" i="24" s="1"/>
  <c r="J13" i="9"/>
  <c r="I20" i="9"/>
  <c r="C43" i="24"/>
  <c r="I18" i="14"/>
  <c r="I10" i="14"/>
  <c r="I22" i="14"/>
  <c r="I14" i="14"/>
  <c r="E60" i="23"/>
  <c r="J23" i="27"/>
  <c r="E99" i="27" s="1"/>
  <c r="E97" i="27" s="1"/>
  <c r="H44" i="22"/>
  <c r="C48" i="22"/>
  <c r="C50" i="22" s="1"/>
  <c r="F49" i="23"/>
  <c r="F21" i="11"/>
  <c r="G21" i="11" s="1"/>
  <c r="G18" i="11"/>
  <c r="E24" i="11"/>
  <c r="F24" i="11" s="1"/>
  <c r="G24" i="11" s="1"/>
  <c r="E10" i="9"/>
  <c r="F10" i="9" s="1"/>
  <c r="D38" i="9"/>
  <c r="D42" i="9" s="1"/>
  <c r="D43" i="9" s="1"/>
  <c r="F22" i="22"/>
  <c r="F50" i="22" s="1"/>
  <c r="H41" i="23"/>
  <c r="H41" i="22"/>
  <c r="G20" i="9"/>
  <c r="G43" i="9" s="1"/>
  <c r="E49" i="23" l="1"/>
  <c r="E20" i="9"/>
  <c r="F20" i="9" s="1"/>
  <c r="I42" i="9"/>
  <c r="J42" i="9" s="1"/>
  <c r="J38" i="9"/>
  <c r="H44" i="23"/>
  <c r="E38" i="9"/>
  <c r="F38" i="9" s="1"/>
  <c r="E50" i="22"/>
  <c r="H48" i="23"/>
  <c r="H48" i="22"/>
  <c r="I44" i="22"/>
  <c r="J20" i="9"/>
  <c r="I43" i="9"/>
  <c r="E42" i="9" l="1"/>
  <c r="I48" i="23"/>
  <c r="I30" i="23"/>
  <c r="I45" i="23"/>
  <c r="I31" i="23"/>
  <c r="I31" i="22"/>
  <c r="I30" i="22"/>
  <c r="I45" i="22"/>
  <c r="I48" i="22" s="1"/>
  <c r="H49" i="23"/>
  <c r="I41" i="23"/>
  <c r="J41" i="23" s="1"/>
  <c r="J44" i="22"/>
  <c r="I41" i="22"/>
  <c r="J41" i="22" s="1"/>
  <c r="H50" i="22"/>
  <c r="I44" i="23"/>
  <c r="F42" i="9"/>
  <c r="E43" i="9"/>
</calcChain>
</file>

<file path=xl/sharedStrings.xml><?xml version="1.0" encoding="utf-8"?>
<sst xmlns="http://schemas.openxmlformats.org/spreadsheetml/2006/main" count="722" uniqueCount="334">
  <si>
    <t>Funktion</t>
  </si>
  <si>
    <t>MitarbeiterIn</t>
  </si>
  <si>
    <t>ABC</t>
  </si>
  <si>
    <t>Summe</t>
  </si>
  <si>
    <t>Berichts-zeitraum</t>
  </si>
  <si>
    <t>Vorschau</t>
  </si>
  <si>
    <t>DEF</t>
  </si>
  <si>
    <t>GHI</t>
  </si>
  <si>
    <t>Jahr 1</t>
  </si>
  <si>
    <t>Jahr 2</t>
  </si>
  <si>
    <t>Jahr 3</t>
  </si>
  <si>
    <t>Jahr 5</t>
  </si>
  <si>
    <t>Summe Öffentliche</t>
  </si>
  <si>
    <t>Unternehmen kumuliert seit Beginn</t>
  </si>
  <si>
    <t>Summe Unternehmen kumuliert</t>
  </si>
  <si>
    <t>Budget</t>
  </si>
  <si>
    <t>IST-Halbjahr</t>
  </si>
  <si>
    <t>IST - Gesamt</t>
  </si>
  <si>
    <t>1)</t>
  </si>
  <si>
    <t>Personalkosten</t>
  </si>
  <si>
    <t>Gesamtkosten</t>
  </si>
  <si>
    <t>2)</t>
  </si>
  <si>
    <t>Sachkosten</t>
  </si>
  <si>
    <t>Materialkosten</t>
  </si>
  <si>
    <t>3)</t>
  </si>
  <si>
    <t>3a)</t>
  </si>
  <si>
    <t>3b)</t>
  </si>
  <si>
    <t>2a)</t>
  </si>
  <si>
    <t>2b)</t>
  </si>
  <si>
    <t>Unternehmenspartner - In-Kind-Kosten</t>
  </si>
  <si>
    <t>4)</t>
  </si>
  <si>
    <t>4a)</t>
  </si>
  <si>
    <t>4b)</t>
  </si>
  <si>
    <t>5)</t>
  </si>
  <si>
    <t>6)</t>
  </si>
  <si>
    <t>Finanzierung - gesamt</t>
  </si>
  <si>
    <t>Kosten - gesamt</t>
  </si>
  <si>
    <t>Bundesmittel COMET</t>
  </si>
  <si>
    <t>Landesmittel COMET</t>
  </si>
  <si>
    <t>Wissenschaftliche Partner COMET - Leistungen</t>
  </si>
  <si>
    <t>IST - Jahr</t>
  </si>
  <si>
    <t>Abweichung
Jahr
in %</t>
  </si>
  <si>
    <t>TT.MM.JJJJ</t>
  </si>
  <si>
    <t>In-Kind</t>
  </si>
  <si>
    <t>Wissenschaftlicher Partner</t>
  </si>
  <si>
    <t>Unternehmenspartner</t>
  </si>
  <si>
    <t>JJJJ</t>
  </si>
  <si>
    <t>Abweichung
Jahr
IST-Vorschau</t>
  </si>
  <si>
    <t>In-Kind-Quote</t>
  </si>
  <si>
    <t>In-Kind Quote</t>
  </si>
  <si>
    <t>Zufluss kumuliert
seit Beginn</t>
  </si>
  <si>
    <t>Anteil %
kumuliert</t>
  </si>
  <si>
    <t>In-Kind
Leistungen</t>
  </si>
  <si>
    <t>Cash-
Leistungen</t>
  </si>
  <si>
    <t>JKL</t>
  </si>
  <si>
    <t>bezogene Leistungen (exklusive In-Kind-Partner)</t>
  </si>
  <si>
    <t>Investition</t>
  </si>
  <si>
    <t xml:space="preserve">Bezeichnung </t>
  </si>
  <si>
    <t xml:space="preserve">
Personalkosten</t>
  </si>
  <si>
    <t xml:space="preserve">
Sachkosten</t>
  </si>
  <si>
    <t>In-Kind
Gesamt</t>
  </si>
  <si>
    <t>Cash</t>
  </si>
  <si>
    <t>Budget
Jahr</t>
  </si>
  <si>
    <t>Vorschau
Jahr</t>
  </si>
  <si>
    <t>IST - Kosten</t>
  </si>
  <si>
    <t>Abschreibungen/Investitionen</t>
  </si>
  <si>
    <t>Abschreibungen gesamt</t>
  </si>
  <si>
    <t>- mit öffentlichen Förderungsmitteln finanziert</t>
  </si>
  <si>
    <t>von:</t>
  </si>
  <si>
    <t>bis:</t>
  </si>
  <si>
    <t>Datum:</t>
  </si>
  <si>
    <t>Burgenland</t>
  </si>
  <si>
    <t>Kärnten</t>
  </si>
  <si>
    <t>2c)</t>
  </si>
  <si>
    <t>Niederösterreich</t>
  </si>
  <si>
    <t>2d)</t>
  </si>
  <si>
    <t>Oberösterreich</t>
  </si>
  <si>
    <t>2e)</t>
  </si>
  <si>
    <t>Salzburg</t>
  </si>
  <si>
    <t>2f)</t>
  </si>
  <si>
    <t>Steiermark</t>
  </si>
  <si>
    <t>2g)</t>
  </si>
  <si>
    <t>Tirol</t>
  </si>
  <si>
    <t>2h)</t>
  </si>
  <si>
    <t>Vorarlberg</t>
  </si>
  <si>
    <t>(1.HJ/2.HJ)</t>
  </si>
  <si>
    <t>Summe Sachkosten</t>
  </si>
  <si>
    <t>Cash-Leistung /In-Kind-Quote</t>
  </si>
  <si>
    <r>
      <t xml:space="preserve">Berichts-zeitraum
</t>
    </r>
    <r>
      <rPr>
        <sz val="10"/>
        <color indexed="9"/>
        <rFont val="Arial"/>
        <family val="2"/>
      </rPr>
      <t>(1.HJ/2.HJ)</t>
    </r>
  </si>
  <si>
    <t>Personalkosten (Zentrum)</t>
  </si>
  <si>
    <t>Wissenschaftliche Partner - Kosten</t>
  </si>
  <si>
    <t>Wissenschaftliche Partner Cash-Leistungen</t>
  </si>
  <si>
    <t>WP-In-Kind-Leistungen (Personal+Sachleistungen)</t>
  </si>
  <si>
    <t>Unternehmenspartner Cash-Leistungen</t>
  </si>
  <si>
    <t>UP-In-Kind-Leistungen (Personal+Sachleistungen)</t>
  </si>
  <si>
    <t>Kosten = Finanzierung (Kontrollsumme)</t>
  </si>
  <si>
    <t>Gesamt</t>
  </si>
  <si>
    <t>In-Kind-
Leistungen</t>
  </si>
  <si>
    <t>Finanzierungsbeitrag</t>
  </si>
  <si>
    <t>Abweichung
HJ
in %</t>
  </si>
  <si>
    <t>WP In-Kind-Leistungen (Personal+Sachleistungen)</t>
  </si>
  <si>
    <t>- Abschreibungen  aus COMET-finanzierten 
  Investitionen</t>
  </si>
  <si>
    <t>- Non-COMET</t>
  </si>
  <si>
    <t>Anteil COMET</t>
  </si>
  <si>
    <t>Abschreibungen COMET</t>
  </si>
  <si>
    <t>Summe Investitionen COMET</t>
  </si>
  <si>
    <t>Buchwert der aus COMET finanzierten Investitionen (lt. Anlagenverzeichnis) Halbjahr</t>
  </si>
  <si>
    <t>Buchwert der aus COMET finanzierten Investitionen (lt. Anlagenverzeichnis) Jahr</t>
  </si>
  <si>
    <t>Kurztitel:</t>
  </si>
  <si>
    <t>2i)</t>
  </si>
  <si>
    <t xml:space="preserve">bezogene Leistungen (exklusive Partner) </t>
  </si>
  <si>
    <t>Wien</t>
  </si>
  <si>
    <t>WP - In-Kind-Leistungen (Personal+Sachleistungen)</t>
  </si>
  <si>
    <t>Wissenschaftliche Partner (WP) - Cash-Leistungen</t>
  </si>
  <si>
    <t>Finanzierung gesamt</t>
  </si>
  <si>
    <t>Anteil 
in %</t>
  </si>
  <si>
    <t>Unternehmenspartner COMET - Leistungen</t>
  </si>
  <si>
    <t>UP - In-Kind-Leistungen (Personal+Sachleistungen)</t>
  </si>
  <si>
    <t>Unternehmenspartner (UP) Cash-Leistungen</t>
  </si>
  <si>
    <t>IST - Erträge (Minus Position)</t>
  </si>
  <si>
    <t>6a) sonstige Kosten</t>
  </si>
  <si>
    <t>ZENTRUMSPLAN LAUT VERTRAG</t>
  </si>
  <si>
    <t>BUDGET PRO JAHR</t>
  </si>
  <si>
    <t xml:space="preserve">6a) </t>
  </si>
  <si>
    <t>sonstige Kosten</t>
  </si>
  <si>
    <t xml:space="preserve">6b) </t>
  </si>
  <si>
    <t>IST GESAMT</t>
  </si>
  <si>
    <t>Blätter 1-6 befüllen</t>
  </si>
  <si>
    <t>Blatt I befüllen für 1. Halbjahr</t>
  </si>
  <si>
    <t>Blatt I befüllen für 2. Halbjahr</t>
  </si>
  <si>
    <t>Blatt BUDGET als forecast für Jahr 2 befüllen</t>
  </si>
  <si>
    <t>Variante 1:  pro Jahr unbefüllte Tabellen verwenden</t>
  </si>
  <si>
    <t>2. Halbjahresbericht</t>
  </si>
  <si>
    <t>Blatt Zentrumsplan einfügen</t>
  </si>
  <si>
    <t>Blatt Budget aus JB 1 einfügen</t>
  </si>
  <si>
    <t>Blatt IST aus JB 1 einfügen</t>
  </si>
  <si>
    <t>2. Jahresbericht</t>
  </si>
  <si>
    <t>Blatt BUDGET als forecast für Jahr 3 befüllen</t>
  </si>
  <si>
    <t>Blatt IST GESAMT Jahr 2 kumuliert befüllen</t>
  </si>
  <si>
    <t>Variante 2: Tabellen fortschreiben</t>
  </si>
  <si>
    <t>Werte der Blätter 1-6 löschen</t>
  </si>
  <si>
    <t>Blätter 1-6 mit aktuellen Werten befüllen</t>
  </si>
  <si>
    <t>was ist zu befüllen</t>
  </si>
  <si>
    <t>In weiterer Folge für alle Jahre 2 Varianten möglich</t>
  </si>
  <si>
    <t>1. Jahresbericht (JB)</t>
  </si>
  <si>
    <t>1. Halbjahresbericht (HJB)</t>
  </si>
  <si>
    <t>Formular vom 2. HJB weiter befüllen</t>
  </si>
  <si>
    <t>Inhalt</t>
  </si>
  <si>
    <t>kumulierte Sicht auf die finanzielle Entwicklung des Zentrums</t>
  </si>
  <si>
    <t>Dokument beinhaltet folgende Blätter</t>
  </si>
  <si>
    <t>Berichtszeitraum (von - bis):</t>
  </si>
  <si>
    <t>bis</t>
  </si>
  <si>
    <t>Zentrumsplan einfügen + die Felder "Berichtszeitraum TT.MM.JJJJ bis TT.MM.JJJJ" ausfüllen</t>
  </si>
  <si>
    <t>BUDGET</t>
  </si>
  <si>
    <t>ZENTRUMSPLAN</t>
  </si>
  <si>
    <t>Deckblatt, Eckdaten des Zentrums, Titel und Projektnummer werden für die anderen Tabellenblätter übernommen</t>
  </si>
  <si>
    <t>jährliche Vorschau zur korrekten Auszahlungssteuerung</t>
  </si>
  <si>
    <t>Vorgehensweise beim Befüllen des Berichts</t>
  </si>
  <si>
    <t xml:space="preserve">Bericht </t>
  </si>
  <si>
    <t>ja</t>
  </si>
  <si>
    <t>nein</t>
  </si>
  <si>
    <t>sonstige Erträge (-)</t>
  </si>
  <si>
    <t>Abweichung
IST-HJ / Budget Jahr</t>
  </si>
  <si>
    <t>Abweichung
IST Jahr / Vorschau Jahr</t>
  </si>
  <si>
    <t>jährliche Werte Materialkosten / bezogene Leistungen des Zentrums</t>
  </si>
  <si>
    <t>jährliche Werte der Personal- und Sachkosten und Finanzierungsbeiträge der Unternehmenspartner</t>
  </si>
  <si>
    <t>jährliche Werte der Personal- und Sachkosten und Finanzierungsbeiträge der wissenschaftl. Partner</t>
  </si>
  <si>
    <t>Alle weiteren Berichte</t>
  </si>
  <si>
    <t>Halbjahresbericht</t>
  </si>
  <si>
    <t>Jahresbericht</t>
  </si>
  <si>
    <t>Abschreibungen - Investitionen (Zentrum)</t>
  </si>
  <si>
    <t>Kosten / Erträge (Zentrum)</t>
  </si>
  <si>
    <t>Sachkosten (Zentrum)</t>
  </si>
  <si>
    <t>I.Cover</t>
  </si>
  <si>
    <t>II. IST GESAMT</t>
  </si>
  <si>
    <t>III. Kosten_Finanzierung pro Jahr</t>
  </si>
  <si>
    <t>Blatt III befüllen für 1. Halbjahr</t>
  </si>
  <si>
    <t>Blatt III befüllen für 2. Halbjahr</t>
  </si>
  <si>
    <t>Blatt II. IST GESAMT Jahr 1 kumuliert befüllen</t>
  </si>
  <si>
    <t>III. Kosten und Finanzierung - Jahr</t>
  </si>
  <si>
    <t>IIIa. Kosten</t>
  </si>
  <si>
    <t>IIIb. Finanzierung</t>
  </si>
  <si>
    <t>Übersicht auf Kosten und Finanzierung - kumuliert aus den einzelnen Blättern der Partner "6.Kosten_pro_Partner"</t>
  </si>
  <si>
    <t>6b) sonstige Erträge (-)</t>
  </si>
  <si>
    <t xml:space="preserve">Summe sonstige Kosten / Erträge </t>
  </si>
  <si>
    <t xml:space="preserve">Personalkosten (Zentrum) </t>
  </si>
  <si>
    <t xml:space="preserve">2. Sachkosten </t>
  </si>
  <si>
    <t>2a. Materialkosten</t>
  </si>
  <si>
    <t>3. Wissenschaftliche Partner (WP) - Kosten</t>
  </si>
  <si>
    <t>4. Unternehmenspartner (UP) - In-Kind-Kosten</t>
  </si>
  <si>
    <t>5a. Abschreibung der Investitionen, die nicht mit COMET oder anderen Förderungsmitteln finanziert sind</t>
  </si>
  <si>
    <t>5b. Investitionen, die mit COMET vorfinanziert sind (&gt; 7.000 EUR einzeln, Rest nach Gruppen)</t>
  </si>
  <si>
    <t xml:space="preserve">6a. Sonstige Kosten </t>
  </si>
  <si>
    <t xml:space="preserve">6b. Sonstige Erträge </t>
  </si>
  <si>
    <t>Tabellenblätter vom 1. HJB weiter befüllen</t>
  </si>
  <si>
    <t>Gesamtkosten = Finanzierung (Kontrollsumme)</t>
  </si>
  <si>
    <t>IIa. Kosten</t>
  </si>
  <si>
    <t>1. Kosten_pro_Partner</t>
  </si>
  <si>
    <t>2. Sachkosten_Zentrum</t>
  </si>
  <si>
    <t>3. WP_kumuliert</t>
  </si>
  <si>
    <t>4. UP_kumuliert</t>
  </si>
  <si>
    <t>5. Afa_Invest_Zentrum</t>
  </si>
  <si>
    <t>6. Sonst_Kosten_Erträge_Zentr.</t>
  </si>
  <si>
    <t>2I)</t>
  </si>
  <si>
    <t>Gesamt
(In-Kind + Cash)</t>
  </si>
  <si>
    <t>IIb. Finanzierung</t>
  </si>
  <si>
    <t>ABRECHNUNG (getrennt für jedeN PartnerIn auszufüllen)</t>
  </si>
  <si>
    <t>FFG-Kostenleitfaden:</t>
  </si>
  <si>
    <t>www.ffg.at/kostenleitfaden</t>
  </si>
  <si>
    <t>FFG-Projektnummer oder eCall-Nr.:</t>
  </si>
  <si>
    <t>Monate:</t>
  </si>
  <si>
    <t>Berichtszeitaum:</t>
  </si>
  <si>
    <t>Vorsteuerabzugsberechtigt</t>
  </si>
  <si>
    <t>FörderungsnehmerIn/ProjektpartnerIn:</t>
  </si>
  <si>
    <t>Vorsteuerabzugsberechtigt?</t>
  </si>
  <si>
    <t>&gt;bitte wählen &lt;</t>
  </si>
  <si>
    <t>1. Personalkosten</t>
  </si>
  <si>
    <t>Nr. lt. Kosten-plan</t>
  </si>
  <si>
    <t>w / m</t>
  </si>
  <si>
    <t>Gruppe</t>
  </si>
  <si>
    <t>GKZ
in %</t>
  </si>
  <si>
    <t>Stunden-satz inkl. GKZ</t>
  </si>
  <si>
    <t>IST-
Kosten</t>
  </si>
  <si>
    <t>errechnetes Bruttomonatsgehalt (Basis angegebener Stundensatz)</t>
  </si>
  <si>
    <t>Nr. Zwischen-/ Endbericht:</t>
  </si>
  <si>
    <t>&gt;Vorname Nachname&lt;</t>
  </si>
  <si>
    <t>&gt;Funktion im Projekt&lt;</t>
  </si>
  <si>
    <t>&gt;Bitte wählen&lt;</t>
  </si>
  <si>
    <t>Stundensatzrechner</t>
  </si>
  <si>
    <t>I</t>
  </si>
  <si>
    <t>II</t>
  </si>
  <si>
    <t>Monatsbrutto</t>
  </si>
  <si>
    <t>-</t>
  </si>
  <si>
    <t>Jahresgehalt (x14)</t>
  </si>
  <si>
    <t>Lohnnebenkosten</t>
  </si>
  <si>
    <t>Jahres-Personalkosten</t>
  </si>
  <si>
    <t>Jahresstunden</t>
  </si>
  <si>
    <t>Stundensatz exkl. GK</t>
  </si>
  <si>
    <t>Höchstsatz (exkl. GKZ) Stand 2011</t>
  </si>
  <si>
    <t>Geschäftsführung, Wiss. Leitung, Key Researcher, Leitung F&amp;E, UniversitätsprofessorInnen, höheres Management, CEO, CFO, CTO etc.</t>
  </si>
  <si>
    <t>Die Höchstsätze sind bei den FTE-Richtlinien bei allen Projekten sowie bei den FFG-Richtlinien bei einem Barwert &gt;50% einzuhalten</t>
  </si>
  <si>
    <t>EntwicklerIn mit langfähriger Berufserfahrung, Senior Researcher, Senior Expert, DozentIn, Abteilungs-, Team- und Projektleitung etc.</t>
  </si>
  <si>
    <t>EntwicklerIn, Junior Researcher, UniversitätsassistentIn etc.</t>
  </si>
  <si>
    <t>FacharbeiterIn, Assistenz, Sekretariat</t>
  </si>
  <si>
    <t>2. F&amp;E-Infrastruktur Nutzung</t>
  </si>
  <si>
    <t>2.1. Kalkulation in Monaten</t>
  </si>
  <si>
    <t>Bezeichnung der F&amp;E-Infrastruktur und LieferantIn</t>
  </si>
  <si>
    <t>Anschaffungs-
kosten (Brutto)</t>
  </si>
  <si>
    <t>Anschaffungs-
kosten (Netto abzgl. Skonti)</t>
  </si>
  <si>
    <t>Aktivierungs-
datum</t>
  </si>
  <si>
    <t>Nutzungsdauer</t>
  </si>
  <si>
    <t>anteilige Projektnutzung
in %</t>
  </si>
  <si>
    <t>Abschreibungs-kosten (Netto)</t>
  </si>
  <si>
    <t>gesamt (Monate)</t>
  </si>
  <si>
    <t>im Berichts- zeitraum
(Monate)</t>
  </si>
  <si>
    <t>2.2. Kalkulation in Stunden (Die Berechnung des Maschinenstundensatzes muss beigelegt werden)</t>
  </si>
  <si>
    <t xml:space="preserve">Bezeichnung der F&amp;E-Infrastruktur </t>
  </si>
  <si>
    <t>Maschinenstundensatz (EUR)</t>
  </si>
  <si>
    <t>Nutzungsdauer im Berichtszeitraum (Stunden)</t>
  </si>
  <si>
    <t>Nutzungs-
Kosten</t>
  </si>
  <si>
    <t>3. Sach- und Materialkosten</t>
  </si>
  <si>
    <t>Bezeichnung der Sach- und Materialkosten</t>
  </si>
  <si>
    <t>LieferantIn / 
Lagerabfassung</t>
  </si>
  <si>
    <t>Rechnungs-
datum</t>
  </si>
  <si>
    <t>Zahlungs-
datum</t>
  </si>
  <si>
    <t>Rechnungs-/Beleg-Nr.</t>
  </si>
  <si>
    <t>Rechnungs-betrag (Brutto)</t>
  </si>
  <si>
    <t>USt. in %</t>
  </si>
  <si>
    <t>Zahlungsbetrag (Netto abzgl. Skonti)</t>
  </si>
  <si>
    <t xml:space="preserve">Sammelposition Kleinbeträge </t>
  </si>
  <si>
    <t>4. Drittkosten / Kosten für Leistungen Dritter</t>
  </si>
  <si>
    <t>Bezeichnung der Drittkosten</t>
  </si>
  <si>
    <t>Werkvertrag-
nehmerIn / BeauftragteR</t>
  </si>
  <si>
    <t>Rechnungs-Nr.</t>
  </si>
  <si>
    <t>Gegebenenfalls sind Regelungen zur Anerkennbarkeit und Höhe von Drittkosten in den Programmleitfäden näher definiert.</t>
  </si>
  <si>
    <t>5. Reisekosten</t>
  </si>
  <si>
    <t>Zweck der Reise</t>
  </si>
  <si>
    <t>Reiseziel</t>
  </si>
  <si>
    <t>Reisedatum</t>
  </si>
  <si>
    <t>Kosten (Brutto)</t>
  </si>
  <si>
    <t>Kosten (Netto)</t>
  </si>
  <si>
    <t>von</t>
  </si>
  <si>
    <t>Gesamtkosten ProjektpartnerIn:</t>
  </si>
  <si>
    <t xml:space="preserve">Sachkosten </t>
  </si>
  <si>
    <t>Ich bestätige mit meiner Unterschrift die Richtigkeit und Vollständigkeit der von mir gemachten Angaben.</t>
  </si>
  <si>
    <t>4. Drittkosten</t>
  </si>
  <si>
    <t>Unterschrift:</t>
  </si>
  <si>
    <t>&gt;Vor- und Nachname in Blockschrift 
der Projektansprechperson bzw. Projektleitung&lt;</t>
  </si>
  <si>
    <r>
      <t>w/m:</t>
    </r>
    <r>
      <rPr>
        <sz val="10"/>
        <rFont val="Arial"/>
        <family val="2"/>
      </rPr>
      <t xml:space="preserve"> weiblich /männlich</t>
    </r>
    <r>
      <rPr>
        <b/>
        <sz val="10"/>
        <rFont val="Arial"/>
        <family val="2"/>
      </rPr>
      <t xml:space="preserve">
</t>
    </r>
    <r>
      <rPr>
        <sz val="10"/>
        <rFont val="Arial"/>
        <family val="2"/>
      </rPr>
      <t xml:space="preserve">
</t>
    </r>
    <r>
      <rPr>
        <b/>
        <sz val="10"/>
        <rFont val="Arial"/>
        <family val="2"/>
      </rPr>
      <t>Gesamtanzahl Stunden im Projekt:</t>
    </r>
    <r>
      <rPr>
        <sz val="10"/>
        <rFont val="Arial"/>
        <family val="2"/>
      </rPr>
      <t xml:space="preserve"> Bitte tragen Sie die Gesamtprojektstundenanzahl innerhalb des Berichtszeitraumes je MitarbeiterIn ein.
</t>
    </r>
    <r>
      <rPr>
        <b/>
        <sz val="10"/>
        <rFont val="Arial"/>
        <family val="2"/>
      </rPr>
      <t>Stundensatz exkl. GKZ:</t>
    </r>
    <r>
      <rPr>
        <sz val="10"/>
        <rFont val="Arial"/>
        <family val="2"/>
      </rPr>
      <t xml:space="preserve"> Geben Sie hier den IST-Stundensatz exkl. Gemeinkostenzuschlagsatz an.</t>
    </r>
  </si>
  <si>
    <r>
      <t xml:space="preserve">Nutzungsdauer gesamt (Monate) </t>
    </r>
    <r>
      <rPr>
        <sz val="10"/>
        <rFont val="Arial"/>
        <family val="2"/>
      </rPr>
      <t>Nutzungsdauer gemäß Anlagenverzeichnis</t>
    </r>
  </si>
  <si>
    <r>
      <t>Nutzungsdauer im Berichtszeitraum (Monate)</t>
    </r>
    <r>
      <rPr>
        <sz val="10"/>
        <rFont val="Arial"/>
        <family val="2"/>
      </rPr>
      <t>: Nutzungsdatum ab Aktivierungsdatum möglich. Bei Aktivierungen bis inkl. 15. des Monats kann das Monat der Aktivierung als Nutzungdauer im Berichtszeitraum berücksichtigt werden.</t>
    </r>
  </si>
  <si>
    <r>
      <t>Anteilige Projektnutzung in %:</t>
    </r>
    <r>
      <rPr>
        <sz val="10"/>
        <rFont val="Arial"/>
        <family val="2"/>
      </rPr>
      <t xml:space="preserve"> Ausmaß der Nutzung in % des Anlagegutes</t>
    </r>
    <r>
      <rPr>
        <b/>
        <sz val="10"/>
        <rFont val="Arial"/>
        <family val="2"/>
      </rPr>
      <t xml:space="preserve"> für das Projekt </t>
    </r>
    <r>
      <rPr>
        <sz val="10"/>
        <rFont val="Arial"/>
        <family val="2"/>
      </rPr>
      <t>im Berichtszeitraum</t>
    </r>
  </si>
  <si>
    <r>
      <t xml:space="preserve">
Die Kosten von </t>
    </r>
    <r>
      <rPr>
        <b/>
        <sz val="10"/>
        <rFont val="Arial"/>
        <family val="2"/>
      </rPr>
      <t>geringwertigen Wirtschaftsgütern</t>
    </r>
    <r>
      <rPr>
        <sz val="10"/>
        <rFont val="Arial"/>
        <family val="2"/>
      </rPr>
      <t xml:space="preserve"> (kleiner/gleich EUR 400,-- netto) sind in Höhe der gesamten Anschaffungskosten unter</t>
    </r>
    <r>
      <rPr>
        <b/>
        <sz val="10"/>
        <rFont val="Arial"/>
        <family val="2"/>
      </rPr>
      <t xml:space="preserve"> Punkt 3. Sach- und Materialkosten</t>
    </r>
    <r>
      <rPr>
        <sz val="10"/>
        <rFont val="Arial"/>
        <family val="2"/>
      </rPr>
      <t xml:space="preserve"> abzurechnen. </t>
    </r>
  </si>
  <si>
    <r>
      <t xml:space="preserve">Nutzungsdauer im Berichtszeitraum (Stunden): </t>
    </r>
    <r>
      <rPr>
        <sz val="10"/>
        <rFont val="Arial"/>
        <family val="2"/>
      </rPr>
      <t>Der Nachweis der projektrelevanten Maschinenstunden ist zB durch ein Maschinenstundenbuch zu erbringen.</t>
    </r>
  </si>
  <si>
    <r>
      <t xml:space="preserve">Laufend zu zahlende Leasing- und Lizenzkosten </t>
    </r>
    <r>
      <rPr>
        <sz val="10"/>
        <rFont val="Arial"/>
        <family val="2"/>
      </rPr>
      <t>sind unter 3. Sach- und Materialkosten abzurechnen. (Scheinen nicht im Anlagenverzeichnis auf.)</t>
    </r>
  </si>
  <si>
    <t>Jahr 4</t>
  </si>
  <si>
    <r>
      <t xml:space="preserve">Umsatzsteuer (USt.): </t>
    </r>
    <r>
      <rPr>
        <sz val="10"/>
        <rFont val="Arial"/>
        <family val="2"/>
      </rPr>
      <t>Nur wenn keine Vorsteuerabzugsberechtigung besteht kann die Umsatzsteuer als förderbare Ausgabe anerkannt werden.</t>
    </r>
  </si>
  <si>
    <r>
      <t xml:space="preserve">2b. Bezogene Leistungen (exkl. </t>
    </r>
    <r>
      <rPr>
        <b/>
        <sz val="11"/>
        <color indexed="10"/>
        <rFont val="Arial"/>
        <family val="2"/>
      </rPr>
      <t>In-Kind-Leistungen</t>
    </r>
    <r>
      <rPr>
        <b/>
        <sz val="11"/>
        <rFont val="Arial"/>
        <family val="2"/>
      </rPr>
      <t xml:space="preserve"> Partner) </t>
    </r>
  </si>
  <si>
    <r>
      <t xml:space="preserve">Bei einer Prüfung vor Ort muss das original unterschriebene Formular </t>
    </r>
    <r>
      <rPr>
        <sz val="10"/>
        <rFont val="Arial"/>
        <family val="2"/>
      </rPr>
      <t>vorliegen.</t>
    </r>
  </si>
  <si>
    <t>II. IST KOSTEN - zweite Förderungsperiode</t>
  </si>
  <si>
    <t>II. IST FINANZIERUNG - zweite Förderungsperiode</t>
  </si>
  <si>
    <t>Darstellung der Abschreibung, Non-Comet Mittel und Investitionen des Zentrums</t>
  </si>
  <si>
    <t>1) Gesamtkosten - zweite Förderungsperiode</t>
  </si>
  <si>
    <t>2) Finanzierung - zweite Förderungsperiode</t>
  </si>
  <si>
    <t xml:space="preserve">bleibt unverändert, Vertragsbestandteil, Berichtszeitraum wird für die anderen Tabellenblätter übernommen </t>
  </si>
  <si>
    <r>
      <t xml:space="preserve">Leistungsabrechnungen sind </t>
    </r>
    <r>
      <rPr>
        <b/>
        <sz val="10"/>
        <rFont val="Arial"/>
        <family val="2"/>
      </rPr>
      <t>pro Partner und Förderungsjahr</t>
    </r>
    <r>
      <rPr>
        <sz val="10"/>
        <rFont val="Arial"/>
        <family val="2"/>
      </rPr>
      <t xml:space="preserve"> auszufüllen und sind </t>
    </r>
    <r>
      <rPr>
        <b/>
        <sz val="10"/>
        <rFont val="Arial"/>
        <family val="2"/>
      </rPr>
      <t>Basis für</t>
    </r>
    <r>
      <rPr>
        <sz val="10"/>
        <rFont val="Arial"/>
        <family val="2"/>
      </rPr>
      <t xml:space="preserve"> die kumulierten Tabellen "3.WP_kumuliert" und "4.UP_kumuliert"</t>
    </r>
  </si>
  <si>
    <t>Blatt BUDGET als forecast für Folgejahr befüllen</t>
  </si>
  <si>
    <t>Blatt II. IST GESAMT aktuelles Jahr kumuliert befüllen</t>
  </si>
  <si>
    <t>jährliche Darstellung der sonst. Kosten und Erträge des Zentrum</t>
  </si>
  <si>
    <t>Gesamtanzahl Stunden im Projekt</t>
  </si>
  <si>
    <t>Stundensatz exkl. GKZ</t>
  </si>
  <si>
    <r>
      <t xml:space="preserve">
</t>
    </r>
    <r>
      <rPr>
        <b/>
        <sz val="10"/>
        <rFont val="Arial"/>
        <family val="2"/>
      </rPr>
      <t xml:space="preserve">Sammelposition Kleinbeträge: </t>
    </r>
    <r>
      <rPr>
        <sz val="10"/>
        <rFont val="Arial"/>
        <family val="2"/>
      </rPr>
      <t xml:space="preserve">Kleinst- und Verbrauchsmaterialien (pro Beleg max. € 100,-- netto) sind unter "Sammelposition Kleinbeträge" zusammenzufassen. Detail bzw. Belege sind bei Aufforderung zu liefern. 
</t>
    </r>
    <r>
      <rPr>
        <b/>
        <sz val="10"/>
        <rFont val="Arial"/>
        <family val="2"/>
      </rPr>
      <t xml:space="preserve">Herstellkosten: </t>
    </r>
    <r>
      <rPr>
        <sz val="10"/>
        <rFont val="Arial"/>
        <family val="2"/>
      </rPr>
      <t>(z. B. eines Prototyps) sind als Sammelposition abzurechnen. Eine Detailaufstellung (z.B. der Auftragsabrechnungen) ist der Abrechnung beizulegen.  
Wird der Prototyp nach dem Projektende weiter genutzt (z. B. Folgeprojekte, Produktion, Verkauf, Marketingzwecke, ...) ist unter F&amp;E-Infrastruktur die Nutzung anteilig abzurechnen.</t>
    </r>
  </si>
  <si>
    <r>
      <t>Sammelposition pro Reise</t>
    </r>
    <r>
      <rPr>
        <sz val="10"/>
        <rFont val="Arial"/>
        <family val="2"/>
      </rPr>
      <t xml:space="preserve">
Dienstreisen sind jeweils einzeln als Sammelpositionen, welche alle mit der Reise verbundenen Kosten inkludieren, abzurechnen. 
Beispiel:  Die Sammelposition "Konferenzteilnahme in Wien" inkludiert in einer Position Bahnfahrt, Diäten, Nächtigung und Taxi. </t>
    </r>
  </si>
  <si>
    <t>&gt; Titel des Zentrums &lt;</t>
  </si>
  <si>
    <t>&gt; Kurztitel des Zentrums &lt;</t>
  </si>
  <si>
    <t>&gt; Antragsnummer im eCall &lt;</t>
  </si>
  <si>
    <t>Arbeitspaket / Projekte</t>
  </si>
  <si>
    <t>Tabellenblätter vom HJB weiter befüllen</t>
  </si>
  <si>
    <t>Langtitel / Full Title:</t>
  </si>
  <si>
    <t>Kurztitel / Short Title:</t>
  </si>
  <si>
    <t>Laufzeit / Duration:</t>
  </si>
  <si>
    <t xml:space="preserve">eCall-ID.: </t>
  </si>
  <si>
    <t>FFG-Nr. / FFG Project No.:</t>
  </si>
  <si>
    <t>K1/K2 Zentren (1. Ausschreibung, 2. FP)</t>
  </si>
  <si>
    <t>K1/K2 Centres (1nd Call, 2nd funding period)</t>
  </si>
  <si>
    <t>Teil B1 Tabellenteil zum Bericht / Costs &amp; Financing Tables</t>
  </si>
  <si>
    <t>1. Förderungsjahr / Year 1</t>
  </si>
  <si>
    <t>2. Förderungsjahr / Year 2</t>
  </si>
  <si>
    <t>3. Förderungsjahr / Year 3</t>
  </si>
  <si>
    <t>4. Förderungsjahr / Year 4 (K2)</t>
  </si>
  <si>
    <t>5. Förderungsjahr / Year 5 (K2)</t>
  </si>
  <si>
    <t>Die folgenden Tabellen sind / the following tables are:</t>
  </si>
  <si>
    <t>Berichtszeitraum / Reporting period:</t>
  </si>
  <si>
    <r>
      <t xml:space="preserve">&gt; FFG-Projektnummer </t>
    </r>
    <r>
      <rPr>
        <b/>
        <sz val="12"/>
        <rFont val="Arial"/>
        <family val="2"/>
      </rPr>
      <t>(lt. Förderungsanbot)</t>
    </r>
    <r>
      <rPr>
        <b/>
        <sz val="14"/>
        <rFont val="Arial"/>
        <family val="2"/>
      </rPr>
      <t>&lt;</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</si>
</sst>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dd/mm/yy;@"/>
    <numFmt numFmtId="165" formatCode="#,##0.00;\-\ #,##0.00"/>
    <numFmt numFmtId="166" formatCode="#,##0.00\ ;\-\ #,##0.00\ "/>
    <numFmt numFmtId="167" formatCode="#,##0\ ;\-\ #,##0\ "/>
    <numFmt numFmtId="168" formatCode="_-* #,##0.00&quot; €&quot;_-;\-* #,##0.00&quot; €&quot;_-;_-* \-??&quot; €&quot;_-;_-@_-"/>
    <numFmt numFmtId="169" formatCode="#,##0.00&quot;    &quot;;\-#,##0.00&quot;    &quot;;&quot; -&quot;#&quot;    &quot;;@\ "/>
    <numFmt numFmtId="170" formatCode="#,##0&quot;    &quot;;\-#,##0&quot;    &quot;;&quot; -&quot;#&quot;    &quot;;@\ "/>
  </numFmts>
  <fonts count="74" x14ac:knownFonts="1">
    <font>
      <sz val="10"/>
      <name val="Arial"/>
    </font>
    <font>
      <sz val="10"/>
      <name val="Arial"/>
    </font>
    <font>
      <sz val="8"/>
      <name val="Arial"/>
    </font>
    <font>
      <b/>
      <sz val="10"/>
      <name val="Arial"/>
      <family val="2"/>
    </font>
    <font>
      <b/>
      <sz val="12"/>
      <name val="Arial"/>
      <family val="2"/>
    </font>
    <font>
      <sz val="10"/>
      <name val="Arial"/>
      <family val="2"/>
    </font>
    <font>
      <b/>
      <sz val="10"/>
      <color indexed="9"/>
      <name val="Arial"/>
      <family val="2"/>
    </font>
    <font>
      <sz val="10"/>
      <color indexed="9"/>
      <name val="Arial"/>
      <family val="2"/>
    </font>
    <font>
      <b/>
      <sz val="12"/>
      <color indexed="9"/>
      <name val="Arial"/>
      <family val="2"/>
    </font>
    <font>
      <b/>
      <i/>
      <sz val="10"/>
      <name val="Arial"/>
      <family val="2"/>
    </font>
    <font>
      <b/>
      <sz val="8"/>
      <name val="Arial"/>
      <family val="2"/>
    </font>
    <font>
      <b/>
      <sz val="11"/>
      <name val="Arial"/>
      <family val="2"/>
    </font>
    <font>
      <b/>
      <sz val="11"/>
      <color indexed="9"/>
      <name val="Arial"/>
      <family val="2"/>
    </font>
    <font>
      <b/>
      <i/>
      <sz val="12"/>
      <name val="Arial"/>
      <family val="2"/>
    </font>
    <font>
      <sz val="10"/>
      <color indexed="10"/>
      <name val="Arial"/>
    </font>
    <font>
      <b/>
      <sz val="10"/>
      <name val="Arial"/>
    </font>
    <font>
      <sz val="10"/>
      <name val="Arial"/>
    </font>
    <font>
      <b/>
      <sz val="9"/>
      <color indexed="9"/>
      <name val="Arial"/>
      <family val="2"/>
    </font>
    <font>
      <sz val="11"/>
      <name val="Arial"/>
      <family val="2"/>
    </font>
    <font>
      <sz val="11"/>
      <name val="Arial"/>
    </font>
    <font>
      <sz val="8"/>
      <name val="Arial"/>
      <family val="2"/>
    </font>
    <font>
      <b/>
      <sz val="16"/>
      <name val="Arial"/>
      <family val="2"/>
    </font>
    <font>
      <sz val="16"/>
      <name val="Arial"/>
      <family val="2"/>
    </font>
    <font>
      <b/>
      <sz val="14"/>
      <name val="Arial"/>
      <family val="2"/>
    </font>
    <font>
      <sz val="9"/>
      <name val="Arial"/>
    </font>
    <font>
      <sz val="9"/>
      <name val="Arial"/>
      <family val="2"/>
    </font>
    <font>
      <b/>
      <sz val="14"/>
      <color indexed="23"/>
      <name val="Arial"/>
    </font>
    <font>
      <b/>
      <sz val="11"/>
      <color indexed="23"/>
      <name val="Arial"/>
    </font>
    <font>
      <b/>
      <sz val="10"/>
      <color indexed="23"/>
      <name val="Arial"/>
      <family val="2"/>
    </font>
    <font>
      <b/>
      <sz val="11"/>
      <name val="Arial"/>
    </font>
    <font>
      <b/>
      <sz val="10"/>
      <color indexed="23"/>
      <name val="Arial"/>
    </font>
    <font>
      <sz val="11"/>
      <color indexed="9"/>
      <name val="Arial"/>
      <family val="2"/>
    </font>
    <font>
      <b/>
      <sz val="10"/>
      <color indexed="10"/>
      <name val="Arial"/>
    </font>
    <font>
      <b/>
      <i/>
      <sz val="11"/>
      <name val="Arial"/>
      <family val="2"/>
    </font>
    <font>
      <b/>
      <i/>
      <sz val="10"/>
      <color indexed="10"/>
      <name val="Arial"/>
    </font>
    <font>
      <sz val="12"/>
      <name val="Arial"/>
      <family val="2"/>
    </font>
    <font>
      <b/>
      <sz val="10"/>
      <color indexed="10"/>
      <name val="Arial"/>
      <family val="2"/>
    </font>
    <font>
      <b/>
      <sz val="10"/>
      <color indexed="22"/>
      <name val="Arial"/>
      <family val="2"/>
    </font>
    <font>
      <b/>
      <sz val="9"/>
      <name val="Arial"/>
      <family val="2"/>
    </font>
    <font>
      <sz val="9"/>
      <color indexed="10"/>
      <name val="Arial"/>
      <family val="2"/>
    </font>
    <font>
      <b/>
      <i/>
      <sz val="9"/>
      <color indexed="9"/>
      <name val="Arial"/>
      <family val="2"/>
    </font>
    <font>
      <b/>
      <sz val="10"/>
      <color indexed="9"/>
      <name val="Arial"/>
    </font>
    <font>
      <sz val="10"/>
      <name val="Arial"/>
    </font>
    <font>
      <sz val="10"/>
      <color indexed="9"/>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23"/>
      <name val="Arial"/>
      <family val="2"/>
    </font>
    <font>
      <u/>
      <sz val="11"/>
      <color indexed="12"/>
      <name val="Arial"/>
      <family val="2"/>
    </font>
    <font>
      <sz val="12"/>
      <color indexed="9"/>
      <name val="Arial"/>
      <family val="2"/>
    </font>
    <font>
      <b/>
      <sz val="8"/>
      <color indexed="10"/>
      <name val="Arial"/>
      <family val="2"/>
    </font>
    <font>
      <sz val="11"/>
      <color indexed="23"/>
      <name val="Arial"/>
      <family val="2"/>
    </font>
    <font>
      <sz val="10"/>
      <color indexed="22"/>
      <name val="Arial"/>
      <family val="2"/>
    </font>
    <font>
      <b/>
      <sz val="13"/>
      <name val="Arial"/>
      <family val="2"/>
    </font>
    <font>
      <b/>
      <sz val="11"/>
      <color indexed="10"/>
      <name val="Arial"/>
      <family val="2"/>
    </font>
    <font>
      <b/>
      <i/>
      <sz val="10"/>
      <name val="Arial"/>
    </font>
    <font>
      <b/>
      <sz val="16"/>
      <color indexed="9"/>
      <name val="Arial"/>
      <family val="2"/>
    </font>
    <font>
      <sz val="16"/>
      <color indexed="9"/>
      <name val="Arial"/>
      <family val="2"/>
    </font>
  </fonts>
  <fills count="34">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10"/>
        <bgColor indexed="64"/>
      </patternFill>
    </fill>
    <fill>
      <patternFill patternType="solid">
        <fgColor indexed="22"/>
        <bgColor indexed="64"/>
      </patternFill>
    </fill>
    <fill>
      <patternFill patternType="solid">
        <fgColor indexed="55"/>
        <bgColor indexed="64"/>
      </patternFill>
    </fill>
    <fill>
      <patternFill patternType="solid">
        <fgColor indexed="9"/>
        <bgColor indexed="26"/>
      </patternFill>
    </fill>
    <fill>
      <patternFill patternType="solid">
        <fgColor indexed="9"/>
        <bgColor indexed="22"/>
      </patternFill>
    </fill>
    <fill>
      <patternFill patternType="solid">
        <fgColor indexed="22"/>
        <bgColor indexed="26"/>
      </patternFill>
    </fill>
    <fill>
      <patternFill patternType="solid">
        <fgColor indexed="10"/>
        <bgColor indexed="26"/>
      </patternFill>
    </fill>
    <fill>
      <patternFill patternType="solid">
        <fgColor indexed="9"/>
        <bgColor indexed="64"/>
      </patternFill>
    </fill>
    <fill>
      <patternFill patternType="solid">
        <fgColor indexed="9"/>
        <bgColor indexed="31"/>
      </patternFill>
    </fill>
    <fill>
      <patternFill patternType="solid">
        <fgColor indexed="9"/>
        <bgColor indexed="27"/>
      </patternFill>
    </fill>
  </fills>
  <borders count="17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style="hair">
        <color indexed="64"/>
      </top>
      <bottom/>
      <diagonal/>
    </border>
    <border>
      <left style="medium">
        <color indexed="64"/>
      </left>
      <right style="medium">
        <color indexed="64"/>
      </right>
      <top style="hair">
        <color indexed="64"/>
      </top>
      <bottom/>
      <diagonal/>
    </border>
    <border>
      <left/>
      <right/>
      <top style="hair">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hair">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10"/>
      </left>
      <right style="medium">
        <color indexed="10"/>
      </right>
      <top style="medium">
        <color indexed="10"/>
      </top>
      <bottom style="medium">
        <color indexed="10"/>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right/>
      <top style="double">
        <color indexed="8"/>
      </top>
      <bottom/>
      <diagonal/>
    </border>
    <border>
      <left/>
      <right/>
      <top style="double">
        <color indexed="8"/>
      </top>
      <bottom style="thin">
        <color indexed="8"/>
      </bottom>
      <diagonal/>
    </border>
    <border>
      <left/>
      <right style="double">
        <color indexed="8"/>
      </right>
      <top style="double">
        <color indexed="8"/>
      </top>
      <bottom/>
      <diagonal/>
    </border>
    <border>
      <left style="double">
        <color indexed="8"/>
      </left>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style="double">
        <color indexed="8"/>
      </right>
      <top style="thin">
        <color indexed="8"/>
      </top>
      <bottom style="thin">
        <color indexed="8"/>
      </bottom>
      <diagonal/>
    </border>
    <border>
      <left/>
      <right/>
      <top/>
      <bottom style="medium">
        <color indexed="64"/>
      </bottom>
      <diagonal/>
    </border>
    <border>
      <left style="thin">
        <color indexed="8"/>
      </left>
      <right style="double">
        <color indexed="8"/>
      </right>
      <top style="thin">
        <color indexed="8"/>
      </top>
      <bottom/>
      <diagonal/>
    </border>
    <border>
      <left style="thin">
        <color indexed="8"/>
      </left>
      <right style="thin">
        <color indexed="8"/>
      </right>
      <top style="thin">
        <color indexed="8"/>
      </top>
      <bottom style="medium">
        <color indexed="8"/>
      </bottom>
      <diagonal/>
    </border>
    <border>
      <left style="double">
        <color indexed="8"/>
      </left>
      <right/>
      <top style="medium">
        <color indexed="8"/>
      </top>
      <bottom style="double">
        <color indexed="8"/>
      </bottom>
      <diagonal/>
    </border>
    <border>
      <left/>
      <right/>
      <top style="medium">
        <color indexed="8"/>
      </top>
      <bottom style="double">
        <color indexed="8"/>
      </bottom>
      <diagonal/>
    </border>
    <border>
      <left style="thin">
        <color indexed="8"/>
      </left>
      <right/>
      <top style="medium">
        <color indexed="8"/>
      </top>
      <bottom style="double">
        <color indexed="8"/>
      </bottom>
      <diagonal/>
    </border>
    <border>
      <left style="thin">
        <color indexed="8"/>
      </left>
      <right style="thin">
        <color indexed="8"/>
      </right>
      <top style="medium">
        <color indexed="8"/>
      </top>
      <bottom style="double">
        <color indexed="8"/>
      </bottom>
      <diagonal/>
    </border>
    <border>
      <left style="thin">
        <color indexed="8"/>
      </left>
      <right style="double">
        <color indexed="8"/>
      </right>
      <top style="medium">
        <color indexed="8"/>
      </top>
      <bottom style="double">
        <color indexed="8"/>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double">
        <color indexed="8"/>
      </left>
      <right/>
      <top style="double">
        <color indexed="8"/>
      </top>
      <bottom/>
      <diagonal/>
    </border>
    <border>
      <left style="double">
        <color indexed="8"/>
      </left>
      <right/>
      <top style="double">
        <color indexed="8"/>
      </top>
      <bottom style="thin">
        <color indexed="8"/>
      </bottom>
      <diagonal/>
    </border>
    <border>
      <left/>
      <right style="double">
        <color indexed="8"/>
      </right>
      <top style="double">
        <color indexed="8"/>
      </top>
      <bottom style="thin">
        <color indexed="8"/>
      </bottom>
      <diagonal/>
    </border>
    <border>
      <left style="thin">
        <color indexed="8"/>
      </left>
      <right/>
      <top/>
      <bottom style="thin">
        <color indexed="8"/>
      </bottom>
      <diagonal/>
    </border>
    <border>
      <left style="thin">
        <color indexed="8"/>
      </left>
      <right/>
      <top style="thin">
        <color indexed="8"/>
      </top>
      <bottom style="medium">
        <color indexed="8"/>
      </bottom>
      <diagonal/>
    </border>
    <border>
      <left style="thin">
        <color indexed="8"/>
      </left>
      <right style="double">
        <color indexed="8"/>
      </right>
      <top style="thin">
        <color indexed="8"/>
      </top>
      <bottom style="medium">
        <color indexed="8"/>
      </bottom>
      <diagonal/>
    </border>
    <border>
      <left/>
      <right/>
      <top/>
      <bottom style="double">
        <color indexed="8"/>
      </bottom>
      <diagonal/>
    </border>
    <border>
      <left/>
      <right style="thin">
        <color indexed="8"/>
      </right>
      <top style="medium">
        <color indexed="8"/>
      </top>
      <bottom style="double">
        <color indexed="8"/>
      </bottom>
      <diagonal/>
    </border>
    <border>
      <left style="thin">
        <color indexed="8"/>
      </left>
      <right style="double">
        <color indexed="8"/>
      </right>
      <top/>
      <bottom style="double">
        <color indexed="8"/>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style="double">
        <color indexed="8"/>
      </left>
      <right/>
      <top style="thin">
        <color indexed="8"/>
      </top>
      <bottom style="thin">
        <color indexed="8"/>
      </bottom>
      <diagonal/>
    </border>
    <border>
      <left/>
      <right style="thin">
        <color indexed="8"/>
      </right>
      <top/>
      <bottom style="double">
        <color indexed="8"/>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right/>
      <top/>
      <bottom style="medium">
        <color indexed="8"/>
      </bottom>
      <diagonal/>
    </border>
    <border>
      <left/>
      <right style="thin">
        <color indexed="64"/>
      </right>
      <top/>
      <bottom style="medium">
        <color indexed="8"/>
      </bottom>
      <diagonal/>
    </border>
    <border>
      <left style="thin">
        <color indexed="64"/>
      </left>
      <right style="thin">
        <color indexed="64"/>
      </right>
      <top style="thin">
        <color indexed="8"/>
      </top>
      <bottom style="medium">
        <color indexed="64"/>
      </bottom>
      <diagonal/>
    </border>
    <border>
      <left style="thin">
        <color indexed="64"/>
      </left>
      <right style="thin">
        <color indexed="8"/>
      </right>
      <top style="thin">
        <color indexed="64"/>
      </top>
      <bottom style="medium">
        <color indexed="64"/>
      </bottom>
      <diagonal/>
    </border>
    <border>
      <left style="double">
        <color indexed="8"/>
      </left>
      <right/>
      <top/>
      <bottom style="double">
        <color indexed="8"/>
      </bottom>
      <diagonal/>
    </border>
    <border>
      <left style="thin">
        <color indexed="8"/>
      </left>
      <right/>
      <top/>
      <bottom style="double">
        <color indexed="8"/>
      </bottom>
      <diagonal/>
    </border>
    <border>
      <left/>
      <right/>
      <top/>
      <bottom style="thin">
        <color indexed="8"/>
      </bottom>
      <diagonal/>
    </border>
    <border>
      <left/>
      <right/>
      <top style="thin">
        <color indexed="8"/>
      </top>
      <bottom/>
      <diagonal/>
    </border>
    <border>
      <left/>
      <right style="thin">
        <color indexed="8"/>
      </right>
      <top style="thin">
        <color indexed="8"/>
      </top>
      <bottom/>
      <diagonal/>
    </border>
    <border>
      <left/>
      <right style="thin">
        <color indexed="8"/>
      </right>
      <top/>
      <bottom style="thin">
        <color indexed="8"/>
      </bottom>
      <diagonal/>
    </border>
    <border>
      <left style="thin">
        <color indexed="8"/>
      </left>
      <right style="thin">
        <color indexed="8"/>
      </right>
      <top style="thin">
        <color indexed="8"/>
      </top>
      <bottom style="medium">
        <color indexed="64"/>
      </bottom>
      <diagonal/>
    </border>
    <border>
      <left style="thin">
        <color indexed="8"/>
      </left>
      <right style="thin">
        <color indexed="64"/>
      </right>
      <top style="thin">
        <color indexed="8"/>
      </top>
      <bottom style="medium">
        <color indexed="64"/>
      </bottom>
      <diagonal/>
    </border>
    <border>
      <left style="thin">
        <color indexed="8"/>
      </left>
      <right style="double">
        <color indexed="8"/>
      </right>
      <top style="double">
        <color indexed="8"/>
      </top>
      <bottom style="double">
        <color indexed="8"/>
      </bottom>
      <diagonal/>
    </border>
    <border>
      <left style="double">
        <color indexed="8"/>
      </left>
      <right/>
      <top/>
      <bottom style="thin">
        <color indexed="64"/>
      </bottom>
      <diagonal/>
    </border>
    <border>
      <left style="thin">
        <color indexed="8"/>
      </left>
      <right style="double">
        <color indexed="8"/>
      </right>
      <top/>
      <bottom style="thin">
        <color indexed="64"/>
      </bottom>
      <diagonal/>
    </border>
    <border>
      <left style="double">
        <color indexed="8"/>
      </left>
      <right/>
      <top/>
      <bottom/>
      <diagonal/>
    </border>
    <border>
      <left style="thin">
        <color indexed="8"/>
      </left>
      <right style="double">
        <color indexed="8"/>
      </right>
      <top/>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medium">
        <color indexed="64"/>
      </left>
      <right style="thin">
        <color indexed="9"/>
      </right>
      <top style="medium">
        <color indexed="64"/>
      </top>
      <bottom style="thin">
        <color indexed="9"/>
      </bottom>
      <diagonal/>
    </border>
    <border>
      <left style="thin">
        <color indexed="9"/>
      </left>
      <right style="thin">
        <color indexed="9"/>
      </right>
      <top style="medium">
        <color indexed="64"/>
      </top>
      <bottom style="thin">
        <color indexed="9"/>
      </bottom>
      <diagonal/>
    </border>
    <border>
      <left style="thin">
        <color indexed="9"/>
      </left>
      <right style="medium">
        <color indexed="64"/>
      </right>
      <top style="medium">
        <color indexed="64"/>
      </top>
      <bottom style="thin">
        <color indexed="9"/>
      </bottom>
      <diagonal/>
    </border>
    <border>
      <left style="medium">
        <color indexed="64"/>
      </left>
      <right style="thin">
        <color indexed="9"/>
      </right>
      <top style="thin">
        <color indexed="9"/>
      </top>
      <bottom style="medium">
        <color indexed="64"/>
      </bottom>
      <diagonal/>
    </border>
    <border>
      <left style="thin">
        <color indexed="9"/>
      </left>
      <right style="thin">
        <color indexed="9"/>
      </right>
      <top style="thin">
        <color indexed="9"/>
      </top>
      <bottom style="medium">
        <color indexed="64"/>
      </bottom>
      <diagonal/>
    </border>
    <border>
      <left style="thin">
        <color indexed="9"/>
      </left>
      <right style="medium">
        <color indexed="64"/>
      </right>
      <top style="thin">
        <color indexed="9"/>
      </top>
      <bottom style="medium">
        <color indexed="64"/>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medium">
        <color indexed="64"/>
      </right>
      <top style="medium">
        <color indexed="64"/>
      </top>
      <bottom/>
      <diagonal/>
    </border>
    <border>
      <left style="double">
        <color indexed="8"/>
      </left>
      <right style="thin">
        <color indexed="8"/>
      </right>
      <top style="thin">
        <color indexed="8"/>
      </top>
      <bottom style="thin">
        <color indexed="8"/>
      </bottom>
      <diagonal/>
    </border>
    <border>
      <left style="double">
        <color indexed="8"/>
      </left>
      <right style="thin">
        <color indexed="8"/>
      </right>
      <top/>
      <bottom style="thin">
        <color indexed="8"/>
      </bottom>
      <diagonal/>
    </border>
    <border>
      <left style="double">
        <color indexed="8"/>
      </left>
      <right style="thin">
        <color indexed="64"/>
      </right>
      <top style="thin">
        <color indexed="8"/>
      </top>
      <bottom style="medium">
        <color indexed="8"/>
      </bottom>
      <diagonal/>
    </border>
    <border>
      <left style="thin">
        <color indexed="8"/>
      </left>
      <right style="double">
        <color indexed="8"/>
      </right>
      <top style="double">
        <color indexed="8"/>
      </top>
      <bottom/>
      <diagonal/>
    </border>
    <border>
      <left style="thin">
        <color indexed="64"/>
      </left>
      <right style="thin">
        <color indexed="64"/>
      </right>
      <top/>
      <bottom style="thin">
        <color indexed="64"/>
      </bottom>
      <diagonal/>
    </border>
    <border>
      <left style="double">
        <color indexed="8"/>
      </left>
      <right style="double">
        <color indexed="8"/>
      </right>
      <top style="double">
        <color indexed="8"/>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double">
        <color indexed="8"/>
      </left>
      <right/>
      <top style="thin">
        <color indexed="9"/>
      </top>
      <bottom style="thin">
        <color indexed="9"/>
      </bottom>
      <diagonal/>
    </border>
    <border>
      <left/>
      <right/>
      <top style="thin">
        <color indexed="9"/>
      </top>
      <bottom style="thin">
        <color indexed="9"/>
      </bottom>
      <diagonal/>
    </border>
    <border>
      <left/>
      <right style="double">
        <color indexed="8"/>
      </right>
      <top style="thin">
        <color indexed="8"/>
      </top>
      <bottom/>
      <diagonal/>
    </border>
    <border>
      <left/>
      <right style="double">
        <color indexed="8"/>
      </right>
      <top/>
      <bottom style="thin">
        <color indexed="8"/>
      </bottom>
      <diagonal/>
    </border>
    <border>
      <left/>
      <right style="thin">
        <color indexed="8"/>
      </right>
      <top style="thin">
        <color indexed="8"/>
      </top>
      <bottom style="medium">
        <color indexed="8"/>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thin">
        <color indexed="8"/>
      </top>
      <bottom style="thin">
        <color indexed="8"/>
      </bottom>
      <diagonal/>
    </border>
    <border>
      <left/>
      <right/>
      <top style="thin">
        <color indexed="8"/>
      </top>
      <bottom style="medium">
        <color indexed="8"/>
      </bottom>
      <diagonal/>
    </border>
    <border>
      <left style="thin">
        <color indexed="8"/>
      </left>
      <right/>
      <top style="thin">
        <color indexed="8"/>
      </top>
      <bottom style="medium">
        <color indexed="64"/>
      </bottom>
      <diagonal/>
    </border>
    <border>
      <left/>
      <right style="thin">
        <color indexed="8"/>
      </right>
      <top style="thin">
        <color indexed="8"/>
      </top>
      <bottom style="medium">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right style="double">
        <color indexed="64"/>
      </right>
      <top style="thin">
        <color indexed="8"/>
      </top>
      <bottom style="double">
        <color indexed="8"/>
      </bottom>
      <diagonal/>
    </border>
    <border>
      <left/>
      <right style="thin">
        <color indexed="8"/>
      </right>
      <top style="double">
        <color indexed="8"/>
      </top>
      <bottom style="thin">
        <color indexed="8"/>
      </bottom>
      <diagonal/>
    </border>
    <border>
      <left style="double">
        <color indexed="8"/>
      </left>
      <right/>
      <top style="thin">
        <color indexed="8"/>
      </top>
      <bottom style="double">
        <color indexed="8"/>
      </bottom>
      <diagonal/>
    </border>
    <border>
      <left/>
      <right style="thin">
        <color indexed="8"/>
      </right>
      <top style="thin">
        <color indexed="8"/>
      </top>
      <bottom style="double">
        <color indexed="8"/>
      </bottom>
      <diagonal/>
    </border>
    <border>
      <left style="thin">
        <color indexed="8"/>
      </left>
      <right/>
      <top style="double">
        <color indexed="8"/>
      </top>
      <bottom style="thin">
        <color indexed="8"/>
      </bottom>
      <diagonal/>
    </border>
    <border>
      <left/>
      <right style="double">
        <color indexed="64"/>
      </right>
      <top style="double">
        <color indexed="8"/>
      </top>
      <bottom style="thin">
        <color indexed="8"/>
      </bottom>
      <diagonal/>
    </border>
    <border>
      <left/>
      <right style="double">
        <color indexed="8"/>
      </right>
      <top style="double">
        <color indexed="8"/>
      </top>
      <bottom style="double">
        <color indexed="8"/>
      </bottom>
      <diagonal/>
    </border>
  </borders>
  <cellStyleXfs count="51">
    <xf numFmtId="0" fontId="0" fillId="0" borderId="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5" borderId="0" applyNumberFormat="0" applyBorder="0" applyAlignment="0" applyProtection="0"/>
    <xf numFmtId="0" fontId="44" fillId="8" borderId="0" applyNumberFormat="0" applyBorder="0" applyAlignment="0" applyProtection="0"/>
    <xf numFmtId="0" fontId="44" fillId="11" borderId="0" applyNumberFormat="0" applyBorder="0" applyAlignment="0" applyProtection="0"/>
    <xf numFmtId="0" fontId="45" fillId="12"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9" borderId="0" applyNumberFormat="0" applyBorder="0" applyAlignment="0" applyProtection="0"/>
    <xf numFmtId="0" fontId="46" fillId="3" borderId="0" applyNumberFormat="0" applyBorder="0" applyAlignment="0" applyProtection="0"/>
    <xf numFmtId="0" fontId="47" fillId="20" borderId="1" applyNumberFormat="0" applyAlignment="0" applyProtection="0"/>
    <xf numFmtId="0" fontId="48" fillId="21" borderId="2" applyNumberFormat="0" applyAlignment="0" applyProtection="0"/>
    <xf numFmtId="169" fontId="5" fillId="0" borderId="0" applyFill="0" applyBorder="0" applyAlignment="0" applyProtection="0"/>
    <xf numFmtId="169" fontId="5" fillId="0" borderId="0" applyFill="0" applyBorder="0" applyAlignment="0" applyProtection="0"/>
    <xf numFmtId="168" fontId="5" fillId="0" borderId="0" applyFill="0" applyBorder="0" applyAlignment="0" applyProtection="0"/>
    <xf numFmtId="0" fontId="49" fillId="0" borderId="0" applyNumberFormat="0" applyFill="0" applyBorder="0" applyAlignment="0" applyProtection="0"/>
    <xf numFmtId="0" fontId="50" fillId="4"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7" borderId="1" applyNumberFormat="0" applyAlignment="0" applyProtection="0"/>
    <xf numFmtId="0" fontId="56" fillId="0" borderId="6" applyNumberFormat="0" applyFill="0" applyAlignment="0" applyProtection="0"/>
    <xf numFmtId="0" fontId="57" fillId="22" borderId="0" applyNumberFormat="0" applyBorder="0" applyAlignment="0" applyProtection="0"/>
    <xf numFmtId="0" fontId="5" fillId="23" borderId="7" applyNumberFormat="0" applyAlignment="0" applyProtection="0"/>
    <xf numFmtId="0" fontId="58" fillId="20" borderId="8" applyNumberFormat="0" applyAlignment="0" applyProtection="0"/>
    <xf numFmtId="9" fontId="1" fillId="0" borderId="0" applyFill="0" applyBorder="0" applyAlignment="0" applyProtection="0"/>
    <xf numFmtId="9" fontId="5" fillId="0" borderId="0" applyFill="0" applyBorder="0" applyAlignment="0" applyProtection="0"/>
    <xf numFmtId="9" fontId="5" fillId="0" borderId="0" applyFill="0" applyBorder="0" applyAlignment="0" applyProtection="0"/>
    <xf numFmtId="0" fontId="5" fillId="0" borderId="0"/>
    <xf numFmtId="165" fontId="1" fillId="0" borderId="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79">
    <xf numFmtId="0" fontId="0" fillId="0" borderId="0" xfId="0"/>
    <xf numFmtId="0" fontId="3" fillId="0" borderId="0" xfId="0" applyFont="1"/>
    <xf numFmtId="0" fontId="0" fillId="0" borderId="0" xfId="0" applyBorder="1"/>
    <xf numFmtId="0" fontId="5" fillId="0" borderId="0" xfId="0" applyFont="1"/>
    <xf numFmtId="0" fontId="3" fillId="0" borderId="0" xfId="0" applyFont="1" applyBorder="1"/>
    <xf numFmtId="0" fontId="0" fillId="0" borderId="0" xfId="0" applyFill="1" applyBorder="1"/>
    <xf numFmtId="0" fontId="3" fillId="0" borderId="0" xfId="0" applyFont="1" applyFill="1" applyBorder="1"/>
    <xf numFmtId="0" fontId="11" fillId="0" borderId="0" xfId="0" applyFont="1"/>
    <xf numFmtId="3" fontId="9" fillId="0" borderId="0" xfId="0" applyNumberFormat="1" applyFont="1" applyFill="1" applyBorder="1" applyAlignment="1">
      <alignment horizontal="right"/>
    </xf>
    <xf numFmtId="10" fontId="9" fillId="0" borderId="0" xfId="0" applyNumberFormat="1" applyFont="1" applyFill="1" applyBorder="1"/>
    <xf numFmtId="4" fontId="1" fillId="0" borderId="0" xfId="47" applyNumberFormat="1" applyFont="1" applyAlignment="1"/>
    <xf numFmtId="4" fontId="1" fillId="0" borderId="0" xfId="47" applyNumberFormat="1" applyFont="1"/>
    <xf numFmtId="4" fontId="1" fillId="0" borderId="0" xfId="47" applyNumberFormat="1" applyFont="1" applyBorder="1" applyAlignment="1"/>
    <xf numFmtId="4" fontId="1" fillId="0" borderId="0" xfId="47" applyNumberFormat="1" applyFont="1" applyBorder="1"/>
    <xf numFmtId="4" fontId="3" fillId="0" borderId="0" xfId="47" applyNumberFormat="1" applyFont="1" applyBorder="1"/>
    <xf numFmtId="4" fontId="3" fillId="0" borderId="0" xfId="47" applyNumberFormat="1" applyFont="1" applyBorder="1" applyAlignment="1">
      <alignment horizontal="center"/>
    </xf>
    <xf numFmtId="4" fontId="3" fillId="0" borderId="0" xfId="47" applyNumberFormat="1" applyFont="1"/>
    <xf numFmtId="166" fontId="1" fillId="0" borderId="0" xfId="47" applyNumberFormat="1" applyFont="1" applyBorder="1" applyAlignment="1"/>
    <xf numFmtId="166" fontId="1" fillId="0" borderId="0" xfId="47" applyNumberFormat="1" applyFont="1" applyBorder="1"/>
    <xf numFmtId="166" fontId="3" fillId="0" borderId="0" xfId="47" applyNumberFormat="1" applyFont="1" applyBorder="1"/>
    <xf numFmtId="166" fontId="14" fillId="0" borderId="0" xfId="47" applyNumberFormat="1" applyFont="1"/>
    <xf numFmtId="0" fontId="13" fillId="0" borderId="0" xfId="0" applyFont="1" applyFill="1" applyBorder="1"/>
    <xf numFmtId="3" fontId="5" fillId="0" borderId="0" xfId="0" applyNumberFormat="1" applyFont="1" applyFill="1" applyBorder="1" applyAlignment="1">
      <alignment horizontal="right"/>
    </xf>
    <xf numFmtId="3" fontId="5" fillId="0" borderId="0" xfId="0" applyNumberFormat="1" applyFont="1" applyFill="1" applyBorder="1"/>
    <xf numFmtId="10" fontId="5" fillId="0" borderId="0" xfId="0" applyNumberFormat="1" applyFont="1" applyFill="1" applyBorder="1"/>
    <xf numFmtId="0" fontId="3" fillId="0" borderId="0" xfId="0" applyFont="1" applyFill="1" applyBorder="1" applyAlignment="1">
      <alignment horizontal="center" vertical="center" wrapText="1"/>
    </xf>
    <xf numFmtId="4" fontId="1" fillId="0" borderId="0" xfId="47" applyNumberFormat="1" applyFont="1" applyFill="1" applyBorder="1"/>
    <xf numFmtId="166" fontId="1" fillId="0" borderId="0" xfId="47" applyNumberFormat="1" applyFont="1" applyFill="1" applyBorder="1"/>
    <xf numFmtId="166" fontId="1" fillId="0" borderId="0" xfId="47" applyNumberFormat="1" applyFont="1" applyFill="1" applyBorder="1" applyAlignment="1"/>
    <xf numFmtId="4" fontId="15" fillId="0" borderId="0" xfId="47" applyNumberFormat="1" applyFont="1" applyFill="1" applyBorder="1" applyAlignment="1">
      <alignment horizontal="center" vertical="center"/>
    </xf>
    <xf numFmtId="4" fontId="15" fillId="0" borderId="0" xfId="47" applyNumberFormat="1" applyFont="1" applyFill="1" applyBorder="1" applyAlignment="1">
      <alignment horizontal="center" vertical="center" wrapText="1"/>
    </xf>
    <xf numFmtId="3" fontId="16" fillId="0" borderId="0" xfId="0" applyNumberFormat="1" applyFont="1" applyFill="1" applyBorder="1" applyAlignment="1">
      <alignment horizontal="left"/>
    </xf>
    <xf numFmtId="166" fontId="16" fillId="0" borderId="0" xfId="47" applyNumberFormat="1" applyFont="1" applyFill="1" applyBorder="1" applyAlignment="1"/>
    <xf numFmtId="3" fontId="16" fillId="0" borderId="0" xfId="47" applyNumberFormat="1" applyFont="1" applyFill="1" applyBorder="1"/>
    <xf numFmtId="4" fontId="16" fillId="0" borderId="0" xfId="47" applyNumberFormat="1" applyFont="1" applyFill="1" applyBorder="1" applyAlignment="1"/>
    <xf numFmtId="4" fontId="15" fillId="0" borderId="0" xfId="47" applyNumberFormat="1" applyFont="1" applyFill="1" applyBorder="1" applyAlignment="1"/>
    <xf numFmtId="3" fontId="15" fillId="0" borderId="0" xfId="47" applyNumberFormat="1" applyFont="1" applyFill="1" applyBorder="1"/>
    <xf numFmtId="4" fontId="16" fillId="0" borderId="0" xfId="47" applyNumberFormat="1" applyFont="1" applyFill="1" applyBorder="1" applyAlignment="1">
      <alignment horizontal="center"/>
    </xf>
    <xf numFmtId="166" fontId="16" fillId="0" borderId="0" xfId="47" applyNumberFormat="1" applyFont="1" applyFill="1" applyBorder="1"/>
    <xf numFmtId="4" fontId="16" fillId="0" borderId="0" xfId="47" applyNumberFormat="1" applyFont="1" applyFill="1" applyBorder="1"/>
    <xf numFmtId="0" fontId="11" fillId="0" borderId="0" xfId="0" applyFont="1" applyAlignment="1">
      <alignment horizontal="left"/>
    </xf>
    <xf numFmtId="3" fontId="5" fillId="0" borderId="10" xfId="0" applyNumberFormat="1" applyFont="1" applyBorder="1" applyAlignment="1">
      <alignment horizontal="right"/>
    </xf>
    <xf numFmtId="3" fontId="5" fillId="0" borderId="10" xfId="0" applyNumberFormat="1" applyFont="1" applyBorder="1"/>
    <xf numFmtId="3" fontId="3" fillId="0" borderId="10" xfId="0" applyNumberFormat="1" applyFont="1" applyBorder="1"/>
    <xf numFmtId="3" fontId="3" fillId="0" borderId="11" xfId="0" applyNumberFormat="1" applyFont="1" applyBorder="1"/>
    <xf numFmtId="3" fontId="3" fillId="0" borderId="12" xfId="0" applyNumberFormat="1" applyFont="1" applyBorder="1" applyAlignment="1">
      <alignment horizontal="right"/>
    </xf>
    <xf numFmtId="3" fontId="5" fillId="0" borderId="13" xfId="0" applyNumberFormat="1" applyFont="1" applyBorder="1" applyAlignment="1">
      <alignment horizontal="right"/>
    </xf>
    <xf numFmtId="3" fontId="5" fillId="0" borderId="10" xfId="0" applyNumberFormat="1" applyFont="1" applyFill="1" applyBorder="1" applyAlignment="1">
      <alignment horizontal="right"/>
    </xf>
    <xf numFmtId="3" fontId="5" fillId="0" borderId="11" xfId="0" applyNumberFormat="1" applyFont="1" applyBorder="1"/>
    <xf numFmtId="3" fontId="5" fillId="0" borderId="11" xfId="0" applyNumberFormat="1" applyFont="1" applyFill="1" applyBorder="1" applyAlignment="1">
      <alignment horizontal="right"/>
    </xf>
    <xf numFmtId="3" fontId="5" fillId="0" borderId="14" xfId="0" applyNumberFormat="1" applyFont="1" applyFill="1" applyBorder="1" applyAlignment="1">
      <alignment horizontal="right"/>
    </xf>
    <xf numFmtId="3" fontId="3" fillId="0" borderId="15" xfId="0" applyNumberFormat="1" applyFont="1" applyFill="1" applyBorder="1" applyAlignment="1">
      <alignment horizontal="right"/>
    </xf>
    <xf numFmtId="0" fontId="0" fillId="0" borderId="16" xfId="0" applyBorder="1"/>
    <xf numFmtId="0" fontId="0" fillId="0" borderId="17" xfId="0" applyBorder="1"/>
    <xf numFmtId="0" fontId="0" fillId="0" borderId="18" xfId="0" applyBorder="1"/>
    <xf numFmtId="3" fontId="0" fillId="0" borderId="19" xfId="0" applyNumberFormat="1" applyBorder="1"/>
    <xf numFmtId="3" fontId="0" fillId="0" borderId="11" xfId="0" applyNumberFormat="1" applyBorder="1"/>
    <xf numFmtId="3" fontId="0" fillId="0" borderId="10" xfId="0" applyNumberFormat="1" applyBorder="1"/>
    <xf numFmtId="3" fontId="0" fillId="0" borderId="14" xfId="0" applyNumberFormat="1" applyBorder="1"/>
    <xf numFmtId="3" fontId="3" fillId="0" borderId="14" xfId="0" applyNumberFormat="1" applyFont="1" applyBorder="1"/>
    <xf numFmtId="0" fontId="0" fillId="0" borderId="20" xfId="0" applyBorder="1"/>
    <xf numFmtId="0" fontId="0" fillId="0" borderId="15" xfId="0" applyBorder="1"/>
    <xf numFmtId="0" fontId="0" fillId="0" borderId="10" xfId="0" applyBorder="1"/>
    <xf numFmtId="0" fontId="0" fillId="0" borderId="13" xfId="0" applyBorder="1"/>
    <xf numFmtId="0" fontId="19" fillId="0" borderId="0" xfId="0" applyFont="1"/>
    <xf numFmtId="0" fontId="11" fillId="0" borderId="0" xfId="0" applyFont="1" applyBorder="1"/>
    <xf numFmtId="0" fontId="3" fillId="0" borderId="12" xfId="0" applyFont="1" applyFill="1" applyBorder="1" applyAlignment="1">
      <alignment horizontal="center" vertical="center" wrapText="1"/>
    </xf>
    <xf numFmtId="4" fontId="6" fillId="0" borderId="21" xfId="47" applyNumberFormat="1" applyFont="1" applyFill="1" applyBorder="1" applyAlignment="1">
      <alignment horizontal="center" vertical="center" wrapText="1"/>
    </xf>
    <xf numFmtId="10" fontId="3" fillId="0" borderId="21" xfId="0" applyNumberFormat="1" applyFont="1" applyFill="1" applyBorder="1"/>
    <xf numFmtId="10" fontId="5" fillId="0" borderId="21" xfId="0" applyNumberFormat="1" applyFont="1" applyFill="1" applyBorder="1"/>
    <xf numFmtId="10" fontId="11" fillId="0" borderId="21" xfId="0" applyNumberFormat="1" applyFont="1" applyFill="1" applyBorder="1"/>
    <xf numFmtId="3" fontId="5" fillId="0" borderId="15" xfId="0" applyNumberFormat="1" applyFont="1" applyFill="1" applyBorder="1" applyAlignment="1">
      <alignment horizontal="right"/>
    </xf>
    <xf numFmtId="3" fontId="5" fillId="0" borderId="13" xfId="0" applyNumberFormat="1" applyFont="1" applyBorder="1"/>
    <xf numFmtId="3" fontId="5" fillId="0" borderId="13" xfId="0" applyNumberFormat="1" applyFont="1" applyFill="1" applyBorder="1" applyAlignment="1">
      <alignment horizontal="right"/>
    </xf>
    <xf numFmtId="0" fontId="3" fillId="0" borderId="21" xfId="0" applyFont="1" applyFill="1" applyBorder="1"/>
    <xf numFmtId="0" fontId="3" fillId="0" borderId="17" xfId="0" applyFont="1" applyFill="1" applyBorder="1"/>
    <xf numFmtId="3" fontId="1" fillId="0" borderId="22" xfId="47" applyNumberFormat="1" applyFont="1" applyBorder="1"/>
    <xf numFmtId="3" fontId="1" fillId="0" borderId="23" xfId="47" applyNumberFormat="1" applyFont="1" applyBorder="1"/>
    <xf numFmtId="3" fontId="1" fillId="0" borderId="24" xfId="47" applyNumberFormat="1" applyFont="1" applyBorder="1"/>
    <xf numFmtId="0" fontId="22" fillId="0" borderId="0" xfId="0" applyFont="1"/>
    <xf numFmtId="0" fontId="5" fillId="0" borderId="25" xfId="0" applyFont="1" applyFill="1" applyBorder="1" applyAlignment="1">
      <alignment horizontal="left"/>
    </xf>
    <xf numFmtId="0" fontId="0" fillId="0" borderId="26" xfId="0" applyFill="1" applyBorder="1" applyAlignment="1"/>
    <xf numFmtId="0" fontId="0" fillId="0" borderId="27" xfId="0" applyFill="1" applyBorder="1" applyAlignment="1"/>
    <xf numFmtId="0" fontId="19" fillId="0" borderId="28" xfId="0" applyFont="1" applyFill="1" applyBorder="1"/>
    <xf numFmtId="0" fontId="11" fillId="0" borderId="29" xfId="0" applyFont="1" applyFill="1" applyBorder="1"/>
    <xf numFmtId="0" fontId="0" fillId="0" borderId="29" xfId="0" applyFill="1" applyBorder="1"/>
    <xf numFmtId="0" fontId="0" fillId="0" borderId="30" xfId="0" applyFill="1" applyBorder="1"/>
    <xf numFmtId="0" fontId="0" fillId="0" borderId="0" xfId="0" applyFill="1"/>
    <xf numFmtId="0" fontId="24" fillId="0" borderId="0" xfId="0" applyFont="1"/>
    <xf numFmtId="0" fontId="20" fillId="0" borderId="0" xfId="0" applyFont="1" applyFill="1" applyBorder="1"/>
    <xf numFmtId="0" fontId="5" fillId="0" borderId="0" xfId="0" applyFont="1" applyFill="1" applyBorder="1"/>
    <xf numFmtId="0" fontId="19" fillId="0" borderId="0" xfId="0" applyFont="1" applyBorder="1"/>
    <xf numFmtId="0" fontId="25" fillId="0" borderId="0" xfId="0" applyFont="1" applyBorder="1" applyAlignment="1"/>
    <xf numFmtId="0" fontId="26" fillId="0" borderId="0" xfId="0" applyFont="1"/>
    <xf numFmtId="0" fontId="27" fillId="0" borderId="0" xfId="0" applyFont="1"/>
    <xf numFmtId="0" fontId="28" fillId="0" borderId="0" xfId="0" applyFont="1"/>
    <xf numFmtId="0" fontId="5" fillId="0" borderId="0" xfId="0" applyFont="1" applyBorder="1" applyAlignment="1">
      <alignment horizontal="center"/>
    </xf>
    <xf numFmtId="14" fontId="3" fillId="0" borderId="0" xfId="0" applyNumberFormat="1" applyFont="1" applyFill="1" applyBorder="1" applyAlignment="1"/>
    <xf numFmtId="0" fontId="29" fillId="0" borderId="0" xfId="0" applyFont="1"/>
    <xf numFmtId="0" fontId="26" fillId="0" borderId="0" xfId="0" applyFont="1" applyBorder="1"/>
    <xf numFmtId="0" fontId="27" fillId="0" borderId="0" xfId="0" applyFont="1" applyBorder="1"/>
    <xf numFmtId="0" fontId="30" fillId="0" borderId="0" xfId="0" applyFont="1" applyBorder="1"/>
    <xf numFmtId="0" fontId="3" fillId="0" borderId="0" xfId="0" applyFont="1" applyBorder="1" applyAlignment="1">
      <alignment horizontal="center"/>
    </xf>
    <xf numFmtId="0" fontId="3" fillId="0" borderId="0" xfId="0" applyFont="1" applyFill="1" applyBorder="1" applyAlignment="1">
      <alignment horizontal="center"/>
    </xf>
    <xf numFmtId="0" fontId="0" fillId="0" borderId="0" xfId="0" applyBorder="1" applyAlignment="1"/>
    <xf numFmtId="0" fontId="24" fillId="0" borderId="0" xfId="0" applyFont="1" applyAlignment="1">
      <alignment horizontal="left"/>
    </xf>
    <xf numFmtId="0" fontId="24" fillId="0" borderId="0" xfId="0" quotePrefix="1" applyFont="1" applyAlignment="1">
      <alignment horizontal="left"/>
    </xf>
    <xf numFmtId="3" fontId="1" fillId="0" borderId="31" xfId="47" applyNumberFormat="1" applyFont="1" applyBorder="1"/>
    <xf numFmtId="3" fontId="5" fillId="0" borderId="15" xfId="0" applyNumberFormat="1" applyFont="1" applyBorder="1" applyAlignment="1">
      <alignment horizontal="left"/>
    </xf>
    <xf numFmtId="3" fontId="1" fillId="0" borderId="15" xfId="47" applyNumberFormat="1" applyFont="1" applyBorder="1"/>
    <xf numFmtId="0" fontId="0" fillId="0" borderId="11" xfId="0" applyBorder="1"/>
    <xf numFmtId="3" fontId="5" fillId="0" borderId="10" xfId="0" applyNumberFormat="1" applyFont="1" applyBorder="1" applyAlignment="1">
      <alignment horizontal="left"/>
    </xf>
    <xf numFmtId="3" fontId="1" fillId="0" borderId="10" xfId="47" applyNumberFormat="1" applyFont="1" applyBorder="1"/>
    <xf numFmtId="0" fontId="6" fillId="0" borderId="15" xfId="0" applyFont="1" applyFill="1" applyBorder="1" applyAlignment="1">
      <alignment horizontal="center" vertical="center" wrapText="1"/>
    </xf>
    <xf numFmtId="3" fontId="5" fillId="0" borderId="15" xfId="0" applyNumberFormat="1" applyFont="1" applyFill="1" applyBorder="1"/>
    <xf numFmtId="0" fontId="0" fillId="0" borderId="19" xfId="0" applyBorder="1"/>
    <xf numFmtId="3" fontId="5" fillId="0" borderId="19" xfId="0" applyNumberFormat="1" applyFont="1" applyBorder="1" applyAlignment="1">
      <alignment horizontal="left"/>
    </xf>
    <xf numFmtId="3" fontId="1" fillId="0" borderId="19" xfId="47" applyNumberFormat="1" applyFont="1" applyBorder="1"/>
    <xf numFmtId="3" fontId="5" fillId="0" borderId="13" xfId="0" applyNumberFormat="1" applyFont="1" applyBorder="1" applyAlignment="1">
      <alignment horizontal="left"/>
    </xf>
    <xf numFmtId="3" fontId="1" fillId="0" borderId="13" xfId="47" applyNumberFormat="1" applyFont="1" applyBorder="1"/>
    <xf numFmtId="0" fontId="0" fillId="0" borderId="14" xfId="0" applyBorder="1"/>
    <xf numFmtId="3" fontId="5" fillId="0" borderId="11" xfId="0" applyNumberFormat="1" applyFont="1" applyBorder="1" applyAlignment="1">
      <alignment horizontal="left"/>
    </xf>
    <xf numFmtId="3" fontId="1" fillId="0" borderId="11" xfId="47" applyNumberFormat="1" applyFont="1" applyBorder="1"/>
    <xf numFmtId="3" fontId="1" fillId="0" borderId="21" xfId="47" applyNumberFormat="1" applyFont="1" applyBorder="1" applyAlignment="1">
      <alignment vertical="top"/>
    </xf>
    <xf numFmtId="3" fontId="1" fillId="0" borderId="0" xfId="47" applyNumberFormat="1" applyFont="1" applyBorder="1" applyAlignment="1">
      <alignment vertical="top"/>
    </xf>
    <xf numFmtId="3" fontId="1" fillId="0" borderId="20" xfId="47" applyNumberFormat="1" applyFont="1" applyBorder="1"/>
    <xf numFmtId="3" fontId="1" fillId="0" borderId="32" xfId="47" applyNumberFormat="1" applyFont="1" applyBorder="1"/>
    <xf numFmtId="3" fontId="1" fillId="0" borderId="33" xfId="47" applyNumberFormat="1" applyFont="1" applyBorder="1" applyAlignment="1">
      <alignment vertical="top"/>
    </xf>
    <xf numFmtId="3" fontId="1" fillId="0" borderId="17" xfId="47" applyNumberFormat="1" applyFont="1" applyBorder="1"/>
    <xf numFmtId="3" fontId="1" fillId="0" borderId="34" xfId="47" applyNumberFormat="1" applyFont="1" applyBorder="1"/>
    <xf numFmtId="3" fontId="5" fillId="0" borderId="23" xfId="0" applyNumberFormat="1" applyFont="1" applyBorder="1" applyAlignment="1">
      <alignment horizontal="left"/>
    </xf>
    <xf numFmtId="3" fontId="5" fillId="0" borderId="31" xfId="0" applyNumberFormat="1" applyFont="1" applyBorder="1" applyAlignment="1">
      <alignment horizontal="left"/>
    </xf>
    <xf numFmtId="3" fontId="1" fillId="0" borderId="35" xfId="47" applyNumberFormat="1" applyFont="1" applyBorder="1"/>
    <xf numFmtId="3" fontId="1" fillId="0" borderId="36" xfId="47" applyNumberFormat="1" applyFont="1" applyBorder="1"/>
    <xf numFmtId="3" fontId="5" fillId="0" borderId="15" xfId="0" applyNumberFormat="1" applyFont="1" applyBorder="1"/>
    <xf numFmtId="0" fontId="14" fillId="0" borderId="0" xfId="0" applyFont="1"/>
    <xf numFmtId="0" fontId="32" fillId="0" borderId="0" xfId="0" applyFont="1" applyAlignment="1">
      <alignment horizontal="left"/>
    </xf>
    <xf numFmtId="0" fontId="6" fillId="24" borderId="37"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0" fillId="25" borderId="38" xfId="0" applyFont="1" applyFill="1" applyBorder="1" applyAlignment="1">
      <alignment horizontal="left"/>
    </xf>
    <xf numFmtId="3" fontId="4" fillId="25" borderId="12" xfId="0" applyNumberFormat="1" applyFont="1" applyFill="1" applyBorder="1"/>
    <xf numFmtId="0" fontId="10" fillId="25" borderId="16" xfId="0" applyFont="1" applyFill="1" applyBorder="1" applyAlignment="1">
      <alignment horizontal="left"/>
    </xf>
    <xf numFmtId="0" fontId="3" fillId="25" borderId="29" xfId="0" applyFont="1" applyFill="1" applyBorder="1"/>
    <xf numFmtId="3" fontId="3" fillId="25" borderId="11" xfId="0" applyNumberFormat="1" applyFont="1" applyFill="1" applyBorder="1" applyAlignment="1">
      <alignment horizontal="right"/>
    </xf>
    <xf numFmtId="3" fontId="4" fillId="25" borderId="11" xfId="0" applyNumberFormat="1" applyFont="1" applyFill="1" applyBorder="1"/>
    <xf numFmtId="0" fontId="2" fillId="25" borderId="17" xfId="0" applyFont="1" applyFill="1" applyBorder="1" applyAlignment="1">
      <alignment horizontal="left"/>
    </xf>
    <xf numFmtId="3" fontId="5" fillId="25" borderId="10" xfId="0" applyNumberFormat="1" applyFont="1" applyFill="1" applyBorder="1"/>
    <xf numFmtId="0" fontId="2" fillId="25" borderId="20" xfId="0" applyFont="1" applyFill="1" applyBorder="1" applyAlignment="1">
      <alignment horizontal="left"/>
    </xf>
    <xf numFmtId="3" fontId="5" fillId="25" borderId="13" xfId="0" applyNumberFormat="1" applyFont="1" applyFill="1" applyBorder="1"/>
    <xf numFmtId="3" fontId="4" fillId="25" borderId="15" xfId="0" applyNumberFormat="1" applyFont="1" applyFill="1" applyBorder="1"/>
    <xf numFmtId="0" fontId="11" fillId="25" borderId="38" xfId="0" applyFont="1" applyFill="1" applyBorder="1"/>
    <xf numFmtId="3" fontId="11" fillId="25" borderId="12" xfId="0" applyNumberFormat="1" applyFont="1" applyFill="1" applyBorder="1" applyAlignment="1">
      <alignment horizontal="right"/>
    </xf>
    <xf numFmtId="0" fontId="14" fillId="0" borderId="0" xfId="0" applyFont="1" applyBorder="1"/>
    <xf numFmtId="10" fontId="34" fillId="0" borderId="0" xfId="0" applyNumberFormat="1" applyFont="1" applyFill="1" applyBorder="1"/>
    <xf numFmtId="0" fontId="3" fillId="25" borderId="12" xfId="0" applyFont="1" applyFill="1" applyBorder="1" applyAlignment="1">
      <alignment horizontal="center" vertical="center" wrapText="1"/>
    </xf>
    <xf numFmtId="3" fontId="4" fillId="25" borderId="12" xfId="0" applyNumberFormat="1" applyFont="1" applyFill="1" applyBorder="1" applyAlignment="1">
      <alignment horizontal="right"/>
    </xf>
    <xf numFmtId="3" fontId="11" fillId="0" borderId="0" xfId="0" applyNumberFormat="1" applyFont="1" applyFill="1" applyBorder="1" applyAlignment="1">
      <alignment horizontal="right"/>
    </xf>
    <xf numFmtId="0" fontId="14" fillId="0" borderId="0" xfId="0" applyFont="1" applyFill="1" applyBorder="1"/>
    <xf numFmtId="0" fontId="6" fillId="24" borderId="12" xfId="0" applyFont="1" applyFill="1" applyBorder="1" applyAlignment="1">
      <alignment horizontal="center" vertical="center" wrapText="1"/>
    </xf>
    <xf numFmtId="0" fontId="10" fillId="25" borderId="21" xfId="0" applyFont="1" applyFill="1" applyBorder="1"/>
    <xf numFmtId="0" fontId="3" fillId="25" borderId="39" xfId="0" applyFont="1" applyFill="1" applyBorder="1"/>
    <xf numFmtId="10" fontId="4" fillId="25" borderId="15" xfId="0" applyNumberFormat="1" applyFont="1" applyFill="1" applyBorder="1"/>
    <xf numFmtId="0" fontId="10" fillId="25" borderId="40" xfId="0" applyFont="1" applyFill="1" applyBorder="1"/>
    <xf numFmtId="0" fontId="3" fillId="25" borderId="41" xfId="0" applyFont="1" applyFill="1" applyBorder="1"/>
    <xf numFmtId="3" fontId="3" fillId="25" borderId="19" xfId="0" applyNumberFormat="1" applyFont="1" applyFill="1" applyBorder="1"/>
    <xf numFmtId="3" fontId="4" fillId="25" borderId="19" xfId="0" applyNumberFormat="1" applyFont="1" applyFill="1" applyBorder="1"/>
    <xf numFmtId="10" fontId="4" fillId="25" borderId="19" xfId="0" applyNumberFormat="1" applyFont="1" applyFill="1" applyBorder="1"/>
    <xf numFmtId="0" fontId="20" fillId="25" borderId="16" xfId="0" applyFont="1" applyFill="1" applyBorder="1"/>
    <xf numFmtId="0" fontId="5" fillId="25" borderId="42" xfId="0" applyFont="1" applyFill="1" applyBorder="1"/>
    <xf numFmtId="3" fontId="3" fillId="0" borderId="10" xfId="0" applyNumberFormat="1" applyFont="1" applyFill="1" applyBorder="1" applyAlignment="1">
      <alignment horizontal="right"/>
    </xf>
    <xf numFmtId="0" fontId="20" fillId="25" borderId="21" xfId="0" applyFont="1" applyFill="1" applyBorder="1"/>
    <xf numFmtId="0" fontId="20" fillId="25" borderId="20" xfId="0" applyFont="1" applyFill="1" applyBorder="1"/>
    <xf numFmtId="0" fontId="5" fillId="25" borderId="43" xfId="0" applyFont="1" applyFill="1" applyBorder="1"/>
    <xf numFmtId="0" fontId="32" fillId="0" borderId="0" xfId="0" applyFont="1" applyFill="1" applyBorder="1"/>
    <xf numFmtId="0" fontId="2" fillId="25" borderId="17" xfId="0" applyFont="1" applyFill="1" applyBorder="1"/>
    <xf numFmtId="10" fontId="35" fillId="25" borderId="14" xfId="0" applyNumberFormat="1" applyFont="1" applyFill="1" applyBorder="1"/>
    <xf numFmtId="3" fontId="5" fillId="25" borderId="14" xfId="0" applyNumberFormat="1" applyFont="1" applyFill="1" applyBorder="1"/>
    <xf numFmtId="10" fontId="35" fillId="25" borderId="15" xfId="0" applyNumberFormat="1" applyFont="1" applyFill="1" applyBorder="1"/>
    <xf numFmtId="0" fontId="3" fillId="25" borderId="38" xfId="0" applyFont="1" applyFill="1" applyBorder="1"/>
    <xf numFmtId="3" fontId="3" fillId="25" borderId="12" xfId="0" applyNumberFormat="1" applyFont="1" applyFill="1" applyBorder="1"/>
    <xf numFmtId="3" fontId="3" fillId="25" borderId="12" xfId="0" applyNumberFormat="1" applyFont="1" applyFill="1" applyBorder="1" applyAlignment="1">
      <alignment horizontal="right"/>
    </xf>
    <xf numFmtId="10" fontId="4" fillId="25" borderId="12" xfId="0" applyNumberFormat="1" applyFont="1" applyFill="1" applyBorder="1"/>
    <xf numFmtId="0" fontId="36" fillId="0" borderId="0" xfId="0" applyFont="1"/>
    <xf numFmtId="0" fontId="0" fillId="0" borderId="0" xfId="0" applyAlignment="1">
      <alignment horizontal="left"/>
    </xf>
    <xf numFmtId="3" fontId="5" fillId="25" borderId="11" xfId="0" applyNumberFormat="1" applyFont="1" applyFill="1" applyBorder="1"/>
    <xf numFmtId="10" fontId="35" fillId="25" borderId="33" xfId="0" applyNumberFormat="1" applyFont="1" applyFill="1" applyBorder="1"/>
    <xf numFmtId="0" fontId="36" fillId="0" borderId="44" xfId="0" applyFont="1" applyBorder="1" applyAlignment="1">
      <alignment horizontal="center"/>
    </xf>
    <xf numFmtId="3" fontId="3" fillId="25" borderId="11" xfId="0" applyNumberFormat="1" applyFont="1" applyFill="1" applyBorder="1"/>
    <xf numFmtId="10" fontId="3" fillId="25" borderId="11" xfId="0" applyNumberFormat="1" applyFont="1" applyFill="1" applyBorder="1"/>
    <xf numFmtId="10" fontId="3" fillId="25" borderId="12" xfId="0" applyNumberFormat="1" applyFont="1" applyFill="1" applyBorder="1"/>
    <xf numFmtId="10" fontId="5" fillId="25" borderId="10" xfId="0" applyNumberFormat="1" applyFont="1" applyFill="1" applyBorder="1"/>
    <xf numFmtId="3" fontId="3" fillId="25" borderId="15" xfId="0" applyNumberFormat="1" applyFont="1" applyFill="1" applyBorder="1"/>
    <xf numFmtId="10" fontId="3" fillId="25" borderId="15" xfId="0" applyNumberFormat="1" applyFont="1" applyFill="1" applyBorder="1"/>
    <xf numFmtId="3" fontId="5" fillId="25" borderId="15" xfId="0" applyNumberFormat="1" applyFont="1" applyFill="1" applyBorder="1"/>
    <xf numFmtId="3" fontId="3" fillId="25" borderId="10" xfId="0" applyNumberFormat="1" applyFont="1" applyFill="1" applyBorder="1"/>
    <xf numFmtId="0" fontId="6" fillId="24" borderId="45" xfId="0" applyFont="1" applyFill="1" applyBorder="1"/>
    <xf numFmtId="0" fontId="6" fillId="24" borderId="15" xfId="0" applyFont="1" applyFill="1" applyBorder="1" applyAlignment="1">
      <alignment wrapText="1"/>
    </xf>
    <xf numFmtId="0" fontId="6" fillId="24" borderId="45" xfId="0" applyFont="1" applyFill="1" applyBorder="1" applyAlignment="1">
      <alignment wrapText="1"/>
    </xf>
    <xf numFmtId="4" fontId="6" fillId="24" borderId="45" xfId="47" applyNumberFormat="1" applyFont="1" applyFill="1" applyBorder="1" applyAlignment="1">
      <alignment horizontal="left" vertical="center"/>
    </xf>
    <xf numFmtId="4" fontId="6" fillId="24" borderId="45" xfId="47" applyNumberFormat="1" applyFont="1" applyFill="1" applyBorder="1" applyAlignment="1">
      <alignment horizontal="center" vertical="center"/>
    </xf>
    <xf numFmtId="0" fontId="7" fillId="24" borderId="33" xfId="0" applyFont="1" applyFill="1" applyBorder="1" applyAlignment="1">
      <alignment horizontal="left"/>
    </xf>
    <xf numFmtId="3" fontId="3" fillId="25" borderId="42" xfId="0" applyNumberFormat="1" applyFont="1" applyFill="1" applyBorder="1"/>
    <xf numFmtId="3" fontId="3" fillId="25" borderId="14" xfId="0" applyNumberFormat="1" applyFont="1" applyFill="1" applyBorder="1"/>
    <xf numFmtId="0" fontId="6" fillId="24" borderId="45" xfId="0" applyFont="1" applyFill="1" applyBorder="1" applyAlignment="1">
      <alignment horizontal="center" vertical="center" wrapText="1"/>
    </xf>
    <xf numFmtId="0" fontId="6" fillId="24" borderId="45" xfId="0" applyFont="1" applyFill="1" applyBorder="1" applyAlignment="1">
      <alignment vertical="center" wrapText="1"/>
    </xf>
    <xf numFmtId="0" fontId="6" fillId="24" borderId="15" xfId="0" applyFont="1" applyFill="1" applyBorder="1" applyAlignment="1">
      <alignment vertical="center" wrapText="1"/>
    </xf>
    <xf numFmtId="0" fontId="6" fillId="24" borderId="33" xfId="0" applyFont="1" applyFill="1" applyBorder="1" applyAlignment="1">
      <alignment vertical="center" wrapText="1"/>
    </xf>
    <xf numFmtId="9" fontId="3" fillId="25" borderId="45" xfId="0" applyNumberFormat="1" applyFont="1" applyFill="1" applyBorder="1"/>
    <xf numFmtId="9" fontId="3" fillId="25" borderId="10" xfId="0" applyNumberFormat="1" applyFont="1" applyFill="1" applyBorder="1"/>
    <xf numFmtId="9" fontId="3" fillId="25" borderId="33" xfId="0" applyNumberFormat="1" applyFont="1" applyFill="1" applyBorder="1"/>
    <xf numFmtId="9" fontId="3" fillId="25" borderId="12" xfId="0" applyNumberFormat="1" applyFont="1" applyFill="1" applyBorder="1"/>
    <xf numFmtId="3" fontId="5" fillId="25" borderId="23" xfId="0" applyNumberFormat="1" applyFont="1" applyFill="1" applyBorder="1" applyAlignment="1">
      <alignment horizontal="left"/>
    </xf>
    <xf numFmtId="3" fontId="5" fillId="25" borderId="13" xfId="0" quotePrefix="1" applyNumberFormat="1" applyFont="1" applyFill="1" applyBorder="1" applyAlignment="1">
      <alignment horizontal="left"/>
    </xf>
    <xf numFmtId="3" fontId="5" fillId="25" borderId="45" xfId="0" applyNumberFormat="1" applyFont="1" applyFill="1" applyBorder="1" applyAlignment="1">
      <alignment horizontal="left"/>
    </xf>
    <xf numFmtId="3" fontId="5" fillId="25" borderId="10" xfId="0" quotePrefix="1" applyNumberFormat="1" applyFont="1" applyFill="1" applyBorder="1" applyAlignment="1">
      <alignment horizontal="left"/>
    </xf>
    <xf numFmtId="3" fontId="5" fillId="25" borderId="15" xfId="0" quotePrefix="1" applyNumberFormat="1" applyFont="1" applyFill="1" applyBorder="1" applyAlignment="1">
      <alignment horizontal="left" vertical="top" wrapText="1"/>
    </xf>
    <xf numFmtId="3" fontId="3" fillId="25" borderId="23" xfId="47" applyNumberFormat="1" applyFont="1" applyFill="1" applyBorder="1" applyAlignment="1">
      <alignment horizontal="right"/>
    </xf>
    <xf numFmtId="3" fontId="3" fillId="25" borderId="13" xfId="47" applyNumberFormat="1" applyFont="1" applyFill="1" applyBorder="1" applyAlignment="1">
      <alignment horizontal="right"/>
    </xf>
    <xf numFmtId="3" fontId="3" fillId="25" borderId="45" xfId="47" applyNumberFormat="1" applyFont="1" applyFill="1" applyBorder="1"/>
    <xf numFmtId="3" fontId="3" fillId="25" borderId="10" xfId="47" applyNumberFormat="1" applyFont="1" applyFill="1" applyBorder="1" applyAlignment="1">
      <alignment horizontal="right"/>
    </xf>
    <xf numFmtId="3" fontId="3" fillId="25" borderId="21" xfId="47" applyNumberFormat="1" applyFont="1" applyFill="1" applyBorder="1" applyAlignment="1">
      <alignment horizontal="right" vertical="top"/>
    </xf>
    <xf numFmtId="3" fontId="1" fillId="25" borderId="46" xfId="47" applyNumberFormat="1" applyFont="1" applyFill="1" applyBorder="1"/>
    <xf numFmtId="3" fontId="3" fillId="25" borderId="31" xfId="47" applyNumberFormat="1" applyFont="1" applyFill="1" applyBorder="1" applyAlignment="1">
      <alignment horizontal="right"/>
    </xf>
    <xf numFmtId="4" fontId="6" fillId="24" borderId="12" xfId="47" applyNumberFormat="1" applyFont="1" applyFill="1" applyBorder="1" applyAlignment="1"/>
    <xf numFmtId="4" fontId="6" fillId="24" borderId="38" xfId="47" applyNumberFormat="1" applyFont="1" applyFill="1" applyBorder="1" applyAlignment="1">
      <alignment horizontal="center" vertical="center"/>
    </xf>
    <xf numFmtId="4" fontId="6" fillId="24" borderId="12" xfId="47" applyNumberFormat="1" applyFont="1" applyFill="1" applyBorder="1" applyAlignment="1">
      <alignment horizontal="center" vertical="center"/>
    </xf>
    <xf numFmtId="4" fontId="6" fillId="24" borderId="12" xfId="47" applyNumberFormat="1" applyFont="1" applyFill="1" applyBorder="1" applyAlignment="1">
      <alignment horizontal="center" wrapText="1"/>
    </xf>
    <xf numFmtId="4" fontId="6" fillId="24" borderId="45" xfId="47" applyNumberFormat="1" applyFont="1" applyFill="1" applyBorder="1" applyAlignment="1">
      <alignment horizontal="center" vertical="center" wrapText="1"/>
    </xf>
    <xf numFmtId="0" fontId="10" fillId="25" borderId="16" xfId="0" applyFont="1" applyFill="1" applyBorder="1"/>
    <xf numFmtId="3" fontId="3" fillId="25" borderId="19" xfId="0" applyNumberFormat="1" applyFont="1" applyFill="1" applyBorder="1" applyAlignment="1">
      <alignment horizontal="right"/>
    </xf>
    <xf numFmtId="3" fontId="5" fillId="25" borderId="15" xfId="0" applyNumberFormat="1" applyFont="1" applyFill="1" applyBorder="1" applyAlignment="1">
      <alignment horizontal="right"/>
    </xf>
    <xf numFmtId="3" fontId="5" fillId="25" borderId="10" xfId="0" applyNumberFormat="1" applyFont="1" applyFill="1" applyBorder="1" applyAlignment="1">
      <alignment horizontal="right"/>
    </xf>
    <xf numFmtId="3" fontId="5" fillId="25" borderId="13" xfId="0" applyNumberFormat="1" applyFont="1" applyFill="1" applyBorder="1" applyAlignment="1">
      <alignment horizontal="right"/>
    </xf>
    <xf numFmtId="0" fontId="6" fillId="24" borderId="38" xfId="0" applyFont="1" applyFill="1" applyBorder="1" applyAlignment="1">
      <alignment horizontal="left" vertical="center"/>
    </xf>
    <xf numFmtId="3" fontId="6" fillId="24" borderId="12" xfId="0" applyNumberFormat="1" applyFont="1" applyFill="1" applyBorder="1" applyAlignment="1">
      <alignment horizontal="center" vertical="center" wrapText="1"/>
    </xf>
    <xf numFmtId="3" fontId="6" fillId="24" borderId="12" xfId="0" applyNumberFormat="1" applyFont="1" applyFill="1" applyBorder="1" applyAlignment="1">
      <alignment horizontal="center" vertical="center"/>
    </xf>
    <xf numFmtId="0" fontId="12" fillId="24" borderId="47" xfId="0" applyFont="1" applyFill="1" applyBorder="1"/>
    <xf numFmtId="3" fontId="12" fillId="24" borderId="33" xfId="0" applyNumberFormat="1" applyFont="1" applyFill="1" applyBorder="1"/>
    <xf numFmtId="0" fontId="19" fillId="25" borderId="28" xfId="0" applyFont="1" applyFill="1" applyBorder="1"/>
    <xf numFmtId="0" fontId="0" fillId="25" borderId="29" xfId="0" applyFill="1" applyBorder="1" applyAlignment="1">
      <alignment horizontal="left"/>
    </xf>
    <xf numFmtId="0" fontId="2" fillId="25" borderId="16" xfId="0" applyFont="1" applyFill="1" applyBorder="1" applyAlignment="1">
      <alignment horizontal="left"/>
    </xf>
    <xf numFmtId="3" fontId="5" fillId="0" borderId="11" xfId="0" applyNumberFormat="1" applyFont="1" applyBorder="1" applyAlignment="1">
      <alignment horizontal="right"/>
    </xf>
    <xf numFmtId="2" fontId="0" fillId="0" borderId="0" xfId="0" applyNumberFormat="1" applyAlignment="1">
      <alignment wrapText="1"/>
    </xf>
    <xf numFmtId="2" fontId="19" fillId="0" borderId="0" xfId="0" applyNumberFormat="1" applyFont="1" applyAlignment="1">
      <alignment wrapText="1"/>
    </xf>
    <xf numFmtId="2" fontId="5" fillId="0" borderId="0" xfId="0" applyNumberFormat="1" applyFont="1" applyAlignment="1">
      <alignment wrapText="1"/>
    </xf>
    <xf numFmtId="2" fontId="3" fillId="25" borderId="48" xfId="0" applyNumberFormat="1" applyFont="1" applyFill="1" applyBorder="1" applyAlignment="1">
      <alignment wrapText="1"/>
    </xf>
    <xf numFmtId="2" fontId="3" fillId="25" borderId="29" xfId="0" applyNumberFormat="1" applyFont="1" applyFill="1" applyBorder="1" applyAlignment="1">
      <alignment wrapText="1"/>
    </xf>
    <xf numFmtId="2" fontId="5" fillId="25" borderId="34" xfId="0" applyNumberFormat="1" applyFont="1" applyFill="1" applyBorder="1" applyAlignment="1">
      <alignment wrapText="1"/>
    </xf>
    <xf numFmtId="2" fontId="5" fillId="25" borderId="32" xfId="0" applyNumberFormat="1" applyFont="1" applyFill="1" applyBorder="1" applyAlignment="1">
      <alignment wrapText="1"/>
    </xf>
    <xf numFmtId="2" fontId="5" fillId="25" borderId="29" xfId="0" applyNumberFormat="1" applyFont="1" applyFill="1" applyBorder="1" applyAlignment="1">
      <alignment wrapText="1"/>
    </xf>
    <xf numFmtId="2" fontId="33" fillId="25" borderId="48" xfId="0" applyNumberFormat="1" applyFont="1" applyFill="1" applyBorder="1" applyAlignment="1">
      <alignment wrapText="1"/>
    </xf>
    <xf numFmtId="2" fontId="13" fillId="0" borderId="0" xfId="0" applyNumberFormat="1" applyFont="1" applyFill="1" applyBorder="1" applyAlignment="1">
      <alignment wrapText="1"/>
    </xf>
    <xf numFmtId="2" fontId="34" fillId="0" borderId="0" xfId="0" applyNumberFormat="1" applyFont="1" applyFill="1" applyBorder="1" applyAlignment="1">
      <alignment wrapText="1"/>
    </xf>
    <xf numFmtId="2" fontId="3" fillId="25" borderId="39" xfId="0" applyNumberFormat="1" applyFont="1" applyFill="1" applyBorder="1" applyAlignment="1">
      <alignment wrapText="1"/>
    </xf>
    <xf numFmtId="2" fontId="3" fillId="25" borderId="41" xfId="0" applyNumberFormat="1" applyFont="1" applyFill="1" applyBorder="1" applyAlignment="1">
      <alignment wrapText="1"/>
    </xf>
    <xf numFmtId="2" fontId="5" fillId="25" borderId="42" xfId="0" applyNumberFormat="1" applyFont="1" applyFill="1" applyBorder="1" applyAlignment="1">
      <alignment wrapText="1"/>
    </xf>
    <xf numFmtId="2" fontId="5" fillId="25" borderId="39" xfId="0" applyNumberFormat="1" applyFont="1" applyFill="1" applyBorder="1" applyAlignment="1">
      <alignment wrapText="1"/>
    </xf>
    <xf numFmtId="2" fontId="5" fillId="25" borderId="43" xfId="0" applyNumberFormat="1" applyFont="1" applyFill="1" applyBorder="1" applyAlignment="1">
      <alignment wrapText="1"/>
    </xf>
    <xf numFmtId="2" fontId="5" fillId="25" borderId="49" xfId="0" applyNumberFormat="1" applyFont="1" applyFill="1" applyBorder="1" applyAlignment="1">
      <alignment wrapText="1"/>
    </xf>
    <xf numFmtId="2" fontId="5" fillId="25" borderId="50" xfId="0" applyNumberFormat="1" applyFont="1" applyFill="1" applyBorder="1" applyAlignment="1">
      <alignment wrapText="1"/>
    </xf>
    <xf numFmtId="2" fontId="6" fillId="25" borderId="37" xfId="0" applyNumberFormat="1" applyFont="1" applyFill="1" applyBorder="1" applyAlignment="1">
      <alignment wrapText="1"/>
    </xf>
    <xf numFmtId="2" fontId="3" fillId="25" borderId="37" xfId="0" applyNumberFormat="1" applyFont="1" applyFill="1" applyBorder="1" applyAlignment="1">
      <alignment wrapText="1"/>
    </xf>
    <xf numFmtId="0" fontId="3" fillId="25" borderId="42" xfId="0" applyFont="1" applyFill="1" applyBorder="1" applyAlignment="1">
      <alignment wrapText="1"/>
    </xf>
    <xf numFmtId="0" fontId="5" fillId="25" borderId="49" xfId="0" applyFont="1" applyFill="1" applyBorder="1" applyAlignment="1">
      <alignment wrapText="1"/>
    </xf>
    <xf numFmtId="0" fontId="5" fillId="25" borderId="50" xfId="0" applyFont="1" applyFill="1" applyBorder="1" applyAlignment="1">
      <alignment wrapText="1"/>
    </xf>
    <xf numFmtId="0" fontId="3" fillId="25" borderId="37" xfId="0" applyFont="1" applyFill="1" applyBorder="1" applyAlignment="1">
      <alignment wrapText="1"/>
    </xf>
    <xf numFmtId="10" fontId="11" fillId="25" borderId="12" xfId="0" applyNumberFormat="1" applyFont="1" applyFill="1" applyBorder="1"/>
    <xf numFmtId="0" fontId="5" fillId="0" borderId="51" xfId="0" applyFont="1" applyBorder="1" applyAlignment="1">
      <alignment horizontal="left" indent="1"/>
    </xf>
    <xf numFmtId="0" fontId="5" fillId="0" borderId="0" xfId="0" applyFont="1" applyFill="1"/>
    <xf numFmtId="0" fontId="0" fillId="0" borderId="0" xfId="0" applyAlignment="1"/>
    <xf numFmtId="0" fontId="4" fillId="25" borderId="52" xfId="0" applyFont="1" applyFill="1" applyBorder="1" applyAlignment="1">
      <alignment horizontal="left"/>
    </xf>
    <xf numFmtId="0" fontId="4" fillId="25" borderId="53" xfId="0" applyFont="1" applyFill="1" applyBorder="1" applyAlignment="1">
      <alignment horizontal="left"/>
    </xf>
    <xf numFmtId="0" fontId="0" fillId="25" borderId="29" xfId="0" applyFill="1" applyBorder="1"/>
    <xf numFmtId="14" fontId="3" fillId="0" borderId="29" xfId="0" applyNumberFormat="1" applyFont="1" applyFill="1" applyBorder="1"/>
    <xf numFmtId="0" fontId="3" fillId="0" borderId="29" xfId="0" applyFont="1" applyBorder="1" applyAlignment="1">
      <alignment horizontal="center"/>
    </xf>
    <xf numFmtId="4" fontId="3" fillId="0" borderId="0" xfId="47" applyNumberFormat="1" applyFont="1" applyFill="1" applyBorder="1"/>
    <xf numFmtId="166" fontId="3" fillId="0" borderId="0" xfId="47" applyNumberFormat="1" applyFont="1" applyFill="1" applyBorder="1"/>
    <xf numFmtId="4" fontId="1" fillId="0" borderId="0" xfId="47" applyNumberFormat="1" applyFont="1" applyFill="1" applyAlignment="1"/>
    <xf numFmtId="0" fontId="3" fillId="0" borderId="0" xfId="0" applyFont="1" applyAlignment="1">
      <alignment wrapText="1"/>
    </xf>
    <xf numFmtId="0" fontId="5" fillId="0" borderId="51" xfId="0" applyFont="1" applyBorder="1" applyAlignment="1"/>
    <xf numFmtId="0" fontId="5" fillId="0" borderId="51" xfId="0" applyFont="1" applyBorder="1" applyAlignment="1">
      <alignment wrapText="1"/>
    </xf>
    <xf numFmtId="0" fontId="5" fillId="0" borderId="0" xfId="0" applyFont="1" applyAlignment="1">
      <alignment wrapText="1"/>
    </xf>
    <xf numFmtId="0" fontId="9" fillId="0" borderId="54" xfId="0" applyFont="1" applyBorder="1"/>
    <xf numFmtId="0" fontId="9" fillId="0" borderId="54" xfId="0" applyFont="1" applyBorder="1" applyAlignment="1">
      <alignment horizontal="left" wrapText="1"/>
    </xf>
    <xf numFmtId="0" fontId="5" fillId="0" borderId="55" xfId="0" applyFont="1" applyBorder="1"/>
    <xf numFmtId="0" fontId="5" fillId="0" borderId="56" xfId="0" applyFont="1" applyBorder="1" applyAlignment="1">
      <alignment horizontal="left" wrapText="1"/>
    </xf>
    <xf numFmtId="0" fontId="5" fillId="0" borderId="57" xfId="0" applyFont="1" applyBorder="1"/>
    <xf numFmtId="0" fontId="5" fillId="0" borderId="58" xfId="0" applyFont="1" applyBorder="1" applyAlignment="1">
      <alignment horizontal="left" wrapText="1"/>
    </xf>
    <xf numFmtId="0" fontId="5" fillId="0" borderId="59" xfId="0" applyFont="1" applyBorder="1"/>
    <xf numFmtId="0" fontId="5" fillId="0" borderId="60" xfId="0" applyFont="1" applyBorder="1" applyAlignment="1">
      <alignment horizontal="left" wrapText="1"/>
    </xf>
    <xf numFmtId="0" fontId="5" fillId="0" borderId="57" xfId="0" applyFont="1" applyBorder="1" applyAlignment="1">
      <alignment horizontal="left" indent="2"/>
    </xf>
    <xf numFmtId="0" fontId="5" fillId="0" borderId="59" xfId="0" applyFont="1" applyBorder="1" applyAlignment="1">
      <alignment horizontal="left" indent="2"/>
    </xf>
    <xf numFmtId="0" fontId="3" fillId="0" borderId="0" xfId="0" applyFont="1" applyAlignment="1">
      <alignment horizontal="left"/>
    </xf>
    <xf numFmtId="0" fontId="5" fillId="0" borderId="0" xfId="0" applyFont="1" applyAlignment="1">
      <alignment horizontal="left" indent="2"/>
    </xf>
    <xf numFmtId="0" fontId="5" fillId="0" borderId="0" xfId="0" applyFont="1" applyBorder="1"/>
    <xf numFmtId="0" fontId="5" fillId="0" borderId="0" xfId="0" applyFont="1" applyBorder="1" applyAlignment="1">
      <alignment horizontal="left" wrapText="1"/>
    </xf>
    <xf numFmtId="3" fontId="3" fillId="25" borderId="15" xfId="0" applyNumberFormat="1" applyFont="1" applyFill="1" applyBorder="1" applyAlignment="1">
      <alignment horizontal="right"/>
    </xf>
    <xf numFmtId="0" fontId="3" fillId="25" borderId="29" xfId="0" applyFont="1" applyFill="1" applyBorder="1" applyAlignment="1">
      <alignment horizontal="right"/>
    </xf>
    <xf numFmtId="0" fontId="17" fillId="24" borderId="37" xfId="0" applyFont="1" applyFill="1" applyBorder="1" applyAlignment="1">
      <alignment horizontal="center" vertical="center" wrapText="1"/>
    </xf>
    <xf numFmtId="0" fontId="38" fillId="25" borderId="38" xfId="0" applyFont="1" applyFill="1" applyBorder="1" applyAlignment="1">
      <alignment horizontal="left"/>
    </xf>
    <xf numFmtId="3" fontId="38" fillId="0" borderId="12" xfId="0" applyNumberFormat="1" applyFont="1" applyBorder="1" applyAlignment="1">
      <alignment horizontal="right"/>
    </xf>
    <xf numFmtId="0" fontId="38" fillId="25" borderId="16" xfId="0" applyFont="1" applyFill="1" applyBorder="1" applyAlignment="1">
      <alignment horizontal="left"/>
    </xf>
    <xf numFmtId="3" fontId="38" fillId="25" borderId="11" xfId="0" applyNumberFormat="1" applyFont="1" applyFill="1" applyBorder="1" applyAlignment="1">
      <alignment horizontal="right"/>
    </xf>
    <xf numFmtId="0" fontId="25" fillId="25" borderId="17" xfId="0" applyFont="1" applyFill="1" applyBorder="1" applyAlignment="1">
      <alignment horizontal="left"/>
    </xf>
    <xf numFmtId="2" fontId="25" fillId="25" borderId="34" xfId="0" applyNumberFormat="1" applyFont="1" applyFill="1" applyBorder="1" applyAlignment="1">
      <alignment wrapText="1"/>
    </xf>
    <xf numFmtId="3" fontId="25" fillId="0" borderId="10" xfId="0" applyNumberFormat="1" applyFont="1" applyBorder="1" applyAlignment="1">
      <alignment horizontal="right"/>
    </xf>
    <xf numFmtId="0" fontId="25" fillId="25" borderId="20" xfId="0" applyFont="1" applyFill="1" applyBorder="1" applyAlignment="1">
      <alignment horizontal="left"/>
    </xf>
    <xf numFmtId="3" fontId="25" fillId="0" borderId="13" xfId="0" applyNumberFormat="1" applyFont="1" applyBorder="1" applyAlignment="1">
      <alignment horizontal="right"/>
    </xf>
    <xf numFmtId="3" fontId="38" fillId="25" borderId="12" xfId="0" applyNumberFormat="1" applyFont="1" applyFill="1" applyBorder="1" applyAlignment="1">
      <alignment horizontal="right"/>
    </xf>
    <xf numFmtId="0" fontId="25" fillId="25" borderId="16" xfId="0" applyFont="1" applyFill="1" applyBorder="1" applyAlignment="1">
      <alignment horizontal="left"/>
    </xf>
    <xf numFmtId="2" fontId="25" fillId="25" borderId="29" xfId="0" applyNumberFormat="1" applyFont="1" applyFill="1" applyBorder="1" applyAlignment="1">
      <alignment wrapText="1"/>
    </xf>
    <xf numFmtId="3" fontId="25" fillId="0" borderId="11" xfId="0" applyNumberFormat="1" applyFont="1" applyBorder="1" applyAlignment="1">
      <alignment horizontal="right"/>
    </xf>
    <xf numFmtId="0" fontId="38" fillId="25" borderId="38" xfId="0" applyFont="1" applyFill="1" applyBorder="1"/>
    <xf numFmtId="0" fontId="25" fillId="25" borderId="16" xfId="0" applyFont="1" applyFill="1" applyBorder="1"/>
    <xf numFmtId="0" fontId="25" fillId="25" borderId="42" xfId="0" applyFont="1" applyFill="1" applyBorder="1"/>
    <xf numFmtId="3" fontId="25" fillId="0" borderId="15" xfId="0" applyNumberFormat="1" applyFont="1" applyBorder="1"/>
    <xf numFmtId="3" fontId="25" fillId="0" borderId="15" xfId="0" applyNumberFormat="1" applyFont="1" applyFill="1" applyBorder="1" applyAlignment="1">
      <alignment horizontal="right"/>
    </xf>
    <xf numFmtId="3" fontId="25" fillId="25" borderId="15" xfId="0" applyNumberFormat="1" applyFont="1" applyFill="1" applyBorder="1"/>
    <xf numFmtId="0" fontId="25" fillId="0" borderId="0" xfId="0" applyFont="1" applyFill="1" applyBorder="1"/>
    <xf numFmtId="0" fontId="25" fillId="0" borderId="0" xfId="0" applyFont="1"/>
    <xf numFmtId="3" fontId="25" fillId="0" borderId="10" xfId="0" applyNumberFormat="1" applyFont="1" applyBorder="1"/>
    <xf numFmtId="3" fontId="25" fillId="0" borderId="10" xfId="0" applyNumberFormat="1" applyFont="1" applyFill="1" applyBorder="1" applyAlignment="1">
      <alignment horizontal="right"/>
    </xf>
    <xf numFmtId="3" fontId="25" fillId="25" borderId="10" xfId="0" applyNumberFormat="1" applyFont="1" applyFill="1" applyBorder="1"/>
    <xf numFmtId="0" fontId="25" fillId="25" borderId="18" xfId="0" applyFont="1" applyFill="1" applyBorder="1"/>
    <xf numFmtId="0" fontId="25" fillId="25" borderId="50" xfId="0" applyFont="1" applyFill="1" applyBorder="1"/>
    <xf numFmtId="4" fontId="17" fillId="24" borderId="12" xfId="47" applyNumberFormat="1" applyFont="1" applyFill="1" applyBorder="1" applyAlignment="1">
      <alignment horizontal="center" vertical="center" wrapText="1"/>
    </xf>
    <xf numFmtId="0" fontId="38" fillId="25" borderId="48" xfId="0" applyFont="1" applyFill="1" applyBorder="1"/>
    <xf numFmtId="3" fontId="38" fillId="25" borderId="12" xfId="0" applyNumberFormat="1" applyFont="1" applyFill="1" applyBorder="1"/>
    <xf numFmtId="0" fontId="38" fillId="25" borderId="29" xfId="0" applyFont="1" applyFill="1" applyBorder="1"/>
    <xf numFmtId="3" fontId="38" fillId="25" borderId="11" xfId="0" applyNumberFormat="1" applyFont="1" applyFill="1" applyBorder="1"/>
    <xf numFmtId="0" fontId="25" fillId="25" borderId="34" xfId="0" applyFont="1" applyFill="1" applyBorder="1"/>
    <xf numFmtId="0" fontId="25" fillId="25" borderId="32" xfId="0" applyFont="1" applyFill="1" applyBorder="1"/>
    <xf numFmtId="3" fontId="25" fillId="25" borderId="13" xfId="0" applyNumberFormat="1" applyFont="1" applyFill="1" applyBorder="1"/>
    <xf numFmtId="0" fontId="38" fillId="25" borderId="46" xfId="0" applyFont="1" applyFill="1" applyBorder="1" applyAlignment="1">
      <alignment horizontal="left"/>
    </xf>
    <xf numFmtId="0" fontId="38" fillId="25" borderId="61" xfId="0" applyFont="1" applyFill="1" applyBorder="1"/>
    <xf numFmtId="3" fontId="38" fillId="0" borderId="45" xfId="0" applyNumberFormat="1" applyFont="1" applyBorder="1" applyAlignment="1">
      <alignment horizontal="right"/>
    </xf>
    <xf numFmtId="3" fontId="38" fillId="25" borderId="45" xfId="0" applyNumberFormat="1" applyFont="1" applyFill="1" applyBorder="1"/>
    <xf numFmtId="3" fontId="25" fillId="25" borderId="11" xfId="0" applyNumberFormat="1" applyFont="1" applyFill="1" applyBorder="1"/>
    <xf numFmtId="0" fontId="39" fillId="0" borderId="0" xfId="0" applyFont="1"/>
    <xf numFmtId="0" fontId="17" fillId="24" borderId="38" xfId="0" applyFont="1" applyFill="1" applyBorder="1"/>
    <xf numFmtId="0" fontId="40" fillId="24" borderId="48" xfId="0" applyFont="1" applyFill="1" applyBorder="1"/>
    <xf numFmtId="3" fontId="17" fillId="24" borderId="12" xfId="0" applyNumberFormat="1" applyFont="1" applyFill="1" applyBorder="1" applyAlignment="1">
      <alignment horizontal="right"/>
    </xf>
    <xf numFmtId="3" fontId="17" fillId="24" borderId="12" xfId="0" applyNumberFormat="1" applyFont="1" applyFill="1" applyBorder="1"/>
    <xf numFmtId="3" fontId="17" fillId="24" borderId="38" xfId="0" applyNumberFormat="1" applyFont="1" applyFill="1" applyBorder="1" applyAlignment="1">
      <alignment horizontal="right"/>
    </xf>
    <xf numFmtId="0" fontId="25" fillId="0" borderId="0" xfId="0" applyFont="1" applyBorder="1"/>
    <xf numFmtId="0" fontId="17" fillId="24" borderId="12" xfId="0" applyFont="1" applyFill="1" applyBorder="1" applyAlignment="1">
      <alignment horizontal="center" vertical="center" wrapText="1"/>
    </xf>
    <xf numFmtId="0" fontId="38" fillId="25" borderId="46" xfId="0" applyFont="1" applyFill="1" applyBorder="1"/>
    <xf numFmtId="0" fontId="38" fillId="25" borderId="39" xfId="0" applyFont="1" applyFill="1" applyBorder="1"/>
    <xf numFmtId="3" fontId="38" fillId="0" borderId="15" xfId="0" applyNumberFormat="1" applyFont="1" applyFill="1" applyBorder="1" applyAlignment="1">
      <alignment horizontal="right"/>
    </xf>
    <xf numFmtId="3" fontId="38" fillId="25" borderId="15" xfId="0" applyNumberFormat="1" applyFont="1" applyFill="1" applyBorder="1"/>
    <xf numFmtId="0" fontId="38" fillId="0" borderId="0" xfId="0" applyFont="1" applyFill="1" applyBorder="1"/>
    <xf numFmtId="0" fontId="38" fillId="0" borderId="0" xfId="0" applyFont="1"/>
    <xf numFmtId="0" fontId="38" fillId="25" borderId="37" xfId="0" applyFont="1" applyFill="1" applyBorder="1"/>
    <xf numFmtId="0" fontId="38" fillId="25" borderId="40" xfId="0" applyFont="1" applyFill="1" applyBorder="1"/>
    <xf numFmtId="0" fontId="38" fillId="25" borderId="41" xfId="0" applyFont="1" applyFill="1" applyBorder="1"/>
    <xf numFmtId="3" fontId="38" fillId="25" borderId="19" xfId="0" applyNumberFormat="1" applyFont="1" applyFill="1" applyBorder="1"/>
    <xf numFmtId="0" fontId="25" fillId="25" borderId="17" xfId="0" applyFont="1" applyFill="1" applyBorder="1"/>
    <xf numFmtId="0" fontId="25" fillId="25" borderId="49" xfId="0" applyFont="1" applyFill="1" applyBorder="1"/>
    <xf numFmtId="3" fontId="25" fillId="0" borderId="14" xfId="0" applyNumberFormat="1" applyFont="1" applyBorder="1"/>
    <xf numFmtId="3" fontId="25" fillId="0" borderId="14" xfId="0" applyNumberFormat="1" applyFont="1" applyFill="1" applyBorder="1" applyAlignment="1">
      <alignment horizontal="right"/>
    </xf>
    <xf numFmtId="3" fontId="25" fillId="25" borderId="14" xfId="0" applyNumberFormat="1" applyFont="1" applyFill="1" applyBorder="1"/>
    <xf numFmtId="3" fontId="25" fillId="0" borderId="11" xfId="0" applyNumberFormat="1" applyFont="1" applyBorder="1"/>
    <xf numFmtId="3" fontId="25" fillId="0" borderId="11" xfId="0" applyNumberFormat="1" applyFont="1" applyFill="1" applyBorder="1" applyAlignment="1">
      <alignment horizontal="right"/>
    </xf>
    <xf numFmtId="0" fontId="17" fillId="24" borderId="37" xfId="0" applyFont="1" applyFill="1" applyBorder="1"/>
    <xf numFmtId="0" fontId="17" fillId="24" borderId="12" xfId="0" applyFont="1" applyFill="1" applyBorder="1"/>
    <xf numFmtId="10" fontId="25" fillId="0" borderId="0" xfId="0" applyNumberFormat="1" applyFont="1" applyFill="1" applyBorder="1"/>
    <xf numFmtId="0" fontId="38" fillId="0" borderId="0" xfId="0" applyFont="1" applyFill="1" applyBorder="1" applyAlignment="1">
      <alignment horizontal="left" vertical="center"/>
    </xf>
    <xf numFmtId="0" fontId="38" fillId="0" borderId="0" xfId="0" applyFont="1" applyFill="1" applyBorder="1" applyAlignment="1">
      <alignment horizontal="center" vertical="center" wrapText="1"/>
    </xf>
    <xf numFmtId="4" fontId="38" fillId="0" borderId="0" xfId="47" applyNumberFormat="1" applyFont="1" applyFill="1" applyBorder="1" applyAlignment="1">
      <alignment horizontal="center"/>
    </xf>
    <xf numFmtId="0" fontId="38" fillId="0" borderId="0" xfId="0" applyFont="1" applyAlignment="1">
      <alignment horizontal="left"/>
    </xf>
    <xf numFmtId="0" fontId="38" fillId="0" borderId="0" xfId="0" applyFont="1" applyAlignment="1">
      <alignment horizontal="right"/>
    </xf>
    <xf numFmtId="0" fontId="3" fillId="25" borderId="29" xfId="0" applyNumberFormat="1" applyFont="1" applyFill="1" applyBorder="1" applyAlignment="1">
      <alignment horizontal="right"/>
    </xf>
    <xf numFmtId="0" fontId="10" fillId="25" borderId="38" xfId="0" applyFont="1" applyFill="1" applyBorder="1"/>
    <xf numFmtId="3" fontId="3" fillId="0" borderId="12" xfId="0" applyNumberFormat="1" applyFont="1" applyFill="1" applyBorder="1" applyAlignment="1">
      <alignment horizontal="right"/>
    </xf>
    <xf numFmtId="3" fontId="3" fillId="0" borderId="15" xfId="0" applyNumberFormat="1" applyFont="1" applyFill="1" applyBorder="1"/>
    <xf numFmtId="3" fontId="3" fillId="0" borderId="10" xfId="0" applyNumberFormat="1" applyFont="1" applyFill="1" applyBorder="1"/>
    <xf numFmtId="3" fontId="5" fillId="0" borderId="10" xfId="0" applyNumberFormat="1" applyFont="1" applyFill="1" applyBorder="1"/>
    <xf numFmtId="3" fontId="5" fillId="0" borderId="14" xfId="0" applyNumberFormat="1" applyFont="1" applyFill="1" applyBorder="1"/>
    <xf numFmtId="3" fontId="5" fillId="0" borderId="11" xfId="0" applyNumberFormat="1" applyFont="1" applyFill="1" applyBorder="1"/>
    <xf numFmtId="3" fontId="5" fillId="0" borderId="13" xfId="0" applyNumberFormat="1" applyFont="1" applyFill="1" applyBorder="1"/>
    <xf numFmtId="10" fontId="5" fillId="25" borderId="11" xfId="0" applyNumberFormat="1" applyFont="1" applyFill="1" applyBorder="1"/>
    <xf numFmtId="0" fontId="2" fillId="25" borderId="18" xfId="0" applyFont="1" applyFill="1" applyBorder="1" applyAlignment="1">
      <alignment vertical="top"/>
    </xf>
    <xf numFmtId="0" fontId="10" fillId="25" borderId="40" xfId="0" applyFont="1" applyFill="1" applyBorder="1" applyAlignment="1">
      <alignment vertical="top"/>
    </xf>
    <xf numFmtId="10" fontId="3" fillId="25" borderId="19" xfId="0" applyNumberFormat="1" applyFont="1" applyFill="1" applyBorder="1"/>
    <xf numFmtId="0" fontId="38" fillId="25" borderId="12" xfId="0" applyFont="1" applyFill="1" applyBorder="1"/>
    <xf numFmtId="2" fontId="38" fillId="25" borderId="12" xfId="0" applyNumberFormat="1" applyFont="1" applyFill="1" applyBorder="1" applyAlignment="1">
      <alignment wrapText="1"/>
    </xf>
    <xf numFmtId="0" fontId="38" fillId="25" borderId="12" xfId="0" applyFont="1" applyFill="1" applyBorder="1" applyAlignment="1">
      <alignment wrapText="1"/>
    </xf>
    <xf numFmtId="3" fontId="25" fillId="25" borderId="11" xfId="0" applyNumberFormat="1" applyFont="1" applyFill="1" applyBorder="1" applyAlignment="1">
      <alignment horizontal="right"/>
    </xf>
    <xf numFmtId="3" fontId="25" fillId="25" borderId="10" xfId="0" applyNumberFormat="1" applyFont="1" applyFill="1" applyBorder="1" applyAlignment="1">
      <alignment horizontal="right"/>
    </xf>
    <xf numFmtId="3" fontId="25" fillId="0" borderId="11" xfId="0" applyNumberFormat="1" applyFont="1" applyFill="1" applyBorder="1"/>
    <xf numFmtId="3" fontId="25" fillId="0" borderId="10" xfId="0" applyNumberFormat="1" applyFont="1" applyFill="1" applyBorder="1"/>
    <xf numFmtId="10" fontId="5" fillId="26" borderId="15" xfId="0" applyNumberFormat="1" applyFont="1" applyFill="1" applyBorder="1"/>
    <xf numFmtId="10" fontId="5" fillId="26" borderId="33" xfId="0" applyNumberFormat="1" applyFont="1" applyFill="1" applyBorder="1"/>
    <xf numFmtId="10" fontId="5" fillId="26" borderId="14" xfId="0" applyNumberFormat="1" applyFont="1" applyFill="1" applyBorder="1"/>
    <xf numFmtId="3" fontId="6" fillId="24" borderId="12" xfId="0" applyNumberFormat="1" applyFont="1" applyFill="1" applyBorder="1"/>
    <xf numFmtId="4" fontId="3" fillId="25" borderId="38" xfId="47" applyNumberFormat="1" applyFont="1" applyFill="1" applyBorder="1" applyAlignment="1"/>
    <xf numFmtId="4" fontId="3" fillId="25" borderId="37" xfId="47" applyNumberFormat="1" applyFont="1" applyFill="1" applyBorder="1" applyAlignment="1"/>
    <xf numFmtId="3" fontId="3" fillId="25" borderId="12" xfId="47" applyNumberFormat="1" applyFont="1" applyFill="1" applyBorder="1"/>
    <xf numFmtId="0" fontId="6" fillId="24" borderId="38" xfId="0" applyFont="1" applyFill="1" applyBorder="1"/>
    <xf numFmtId="0" fontId="6" fillId="24" borderId="48" xfId="0" applyFont="1" applyFill="1" applyBorder="1"/>
    <xf numFmtId="3" fontId="3" fillId="25" borderId="37" xfId="0" applyNumberFormat="1" applyFont="1" applyFill="1" applyBorder="1"/>
    <xf numFmtId="4" fontId="3" fillId="25" borderId="12" xfId="47" applyNumberFormat="1" applyFont="1" applyFill="1" applyBorder="1" applyAlignment="1"/>
    <xf numFmtId="3" fontId="3" fillId="25" borderId="38" xfId="47" applyNumberFormat="1" applyFont="1" applyFill="1" applyBorder="1"/>
    <xf numFmtId="3" fontId="3" fillId="25" borderId="48" xfId="47" applyNumberFormat="1" applyFont="1" applyFill="1" applyBorder="1"/>
    <xf numFmtId="167" fontId="3" fillId="25" borderId="12" xfId="47" applyNumberFormat="1" applyFont="1" applyFill="1" applyBorder="1" applyAlignment="1">
      <alignment horizontal="right"/>
    </xf>
    <xf numFmtId="0" fontId="3" fillId="25" borderId="62" xfId="0" applyFont="1" applyFill="1" applyBorder="1"/>
    <xf numFmtId="3" fontId="5" fillId="25" borderId="63" xfId="0" applyNumberFormat="1" applyFont="1" applyFill="1" applyBorder="1" applyAlignment="1">
      <alignment horizontal="left"/>
    </xf>
    <xf numFmtId="3" fontId="5" fillId="25" borderId="64" xfId="0" applyNumberFormat="1" applyFont="1" applyFill="1" applyBorder="1" applyAlignment="1">
      <alignment horizontal="left"/>
    </xf>
    <xf numFmtId="3" fontId="5" fillId="25" borderId="37" xfId="0" applyNumberFormat="1" applyFont="1" applyFill="1" applyBorder="1" applyAlignment="1">
      <alignment horizontal="left"/>
    </xf>
    <xf numFmtId="0" fontId="3" fillId="25" borderId="65" xfId="0" applyFont="1" applyFill="1" applyBorder="1"/>
    <xf numFmtId="3" fontId="5" fillId="25" borderId="66" xfId="0" applyNumberFormat="1" applyFont="1" applyFill="1" applyBorder="1" applyAlignment="1">
      <alignment horizontal="left"/>
    </xf>
    <xf numFmtId="3" fontId="5" fillId="25" borderId="67" xfId="0" applyNumberFormat="1" applyFont="1" applyFill="1" applyBorder="1" applyAlignment="1">
      <alignment horizontal="left"/>
    </xf>
    <xf numFmtId="3" fontId="5" fillId="25" borderId="68" xfId="0" applyNumberFormat="1" applyFont="1" applyFill="1" applyBorder="1" applyAlignment="1">
      <alignment horizontal="left"/>
    </xf>
    <xf numFmtId="4" fontId="3" fillId="25" borderId="68" xfId="47" applyNumberFormat="1" applyFont="1" applyFill="1" applyBorder="1" applyAlignment="1"/>
    <xf numFmtId="3" fontId="3" fillId="25" borderId="33" xfId="47" applyNumberFormat="1" applyFont="1" applyFill="1" applyBorder="1"/>
    <xf numFmtId="3" fontId="5" fillId="0" borderId="14" xfId="0" applyNumberFormat="1" applyFont="1" applyBorder="1" applyAlignment="1">
      <alignment horizontal="left"/>
    </xf>
    <xf numFmtId="3" fontId="1" fillId="0" borderId="14" xfId="47" applyNumberFormat="1" applyFont="1" applyBorder="1"/>
    <xf numFmtId="0" fontId="41" fillId="24" borderId="38" xfId="0" applyFont="1" applyFill="1" applyBorder="1"/>
    <xf numFmtId="0" fontId="42" fillId="24" borderId="48" xfId="0" applyFont="1" applyFill="1" applyBorder="1"/>
    <xf numFmtId="3" fontId="15" fillId="24" borderId="12" xfId="0" applyNumberFormat="1" applyFont="1" applyFill="1" applyBorder="1"/>
    <xf numFmtId="0" fontId="43" fillId="24" borderId="38" xfId="0" applyFont="1" applyFill="1" applyBorder="1"/>
    <xf numFmtId="0" fontId="43" fillId="24" borderId="48" xfId="0" applyFont="1" applyFill="1" applyBorder="1"/>
    <xf numFmtId="0" fontId="41" fillId="24" borderId="48" xfId="0" applyFont="1" applyFill="1" applyBorder="1" applyAlignment="1"/>
    <xf numFmtId="0" fontId="43" fillId="24" borderId="37" xfId="0" applyFont="1" applyFill="1" applyBorder="1"/>
    <xf numFmtId="2" fontId="43" fillId="24" borderId="48" xfId="0" applyNumberFormat="1" applyFont="1" applyFill="1" applyBorder="1" applyAlignment="1">
      <alignment wrapText="1"/>
    </xf>
    <xf numFmtId="3" fontId="35" fillId="25" borderId="15" xfId="0" applyNumberFormat="1" applyFont="1" applyFill="1" applyBorder="1"/>
    <xf numFmtId="3" fontId="35" fillId="25" borderId="10" xfId="0" applyNumberFormat="1" applyFont="1" applyFill="1" applyBorder="1"/>
    <xf numFmtId="0" fontId="0" fillId="24" borderId="38" xfId="0" applyFill="1" applyBorder="1"/>
    <xf numFmtId="0" fontId="2" fillId="25" borderId="20" xfId="0" applyFont="1" applyFill="1" applyBorder="1" applyAlignment="1">
      <alignment vertical="top"/>
    </xf>
    <xf numFmtId="10" fontId="5" fillId="25" borderId="15" xfId="0" applyNumberFormat="1" applyFont="1" applyFill="1" applyBorder="1"/>
    <xf numFmtId="0" fontId="20" fillId="25" borderId="18" xfId="0" applyFont="1" applyFill="1" applyBorder="1"/>
    <xf numFmtId="0" fontId="5" fillId="25" borderId="50" xfId="0" applyFont="1" applyFill="1" applyBorder="1"/>
    <xf numFmtId="10" fontId="5" fillId="25" borderId="13" xfId="0" applyNumberFormat="1" applyFont="1" applyFill="1" applyBorder="1"/>
    <xf numFmtId="0" fontId="25" fillId="25" borderId="43" xfId="0" applyFont="1" applyFill="1" applyBorder="1"/>
    <xf numFmtId="3" fontId="25" fillId="0" borderId="13" xfId="0" applyNumberFormat="1" applyFont="1" applyBorder="1"/>
    <xf numFmtId="3" fontId="25" fillId="0" borderId="13" xfId="0" applyNumberFormat="1" applyFont="1" applyFill="1" applyBorder="1" applyAlignment="1">
      <alignment horizontal="right"/>
    </xf>
    <xf numFmtId="9" fontId="25" fillId="25" borderId="11" xfId="0" applyNumberFormat="1" applyFont="1" applyFill="1" applyBorder="1" applyAlignment="1">
      <alignment horizontal="right"/>
    </xf>
    <xf numFmtId="9" fontId="25" fillId="25" borderId="10" xfId="0" applyNumberFormat="1" applyFont="1" applyFill="1" applyBorder="1" applyAlignment="1">
      <alignment horizontal="right"/>
    </xf>
    <xf numFmtId="9" fontId="38" fillId="25" borderId="12" xfId="0" applyNumberFormat="1" applyFont="1" applyFill="1" applyBorder="1"/>
    <xf numFmtId="9" fontId="38" fillId="25" borderId="11" xfId="0" applyNumberFormat="1" applyFont="1" applyFill="1" applyBorder="1"/>
    <xf numFmtId="9" fontId="25" fillId="25" borderId="10" xfId="0" applyNumberFormat="1" applyFont="1" applyFill="1" applyBorder="1"/>
    <xf numFmtId="9" fontId="25" fillId="25" borderId="13" xfId="0" applyNumberFormat="1" applyFont="1" applyFill="1" applyBorder="1"/>
    <xf numFmtId="9" fontId="38" fillId="25" borderId="45" xfId="0" applyNumberFormat="1" applyFont="1" applyFill="1" applyBorder="1"/>
    <xf numFmtId="9" fontId="17" fillId="24" borderId="12" xfId="0" applyNumberFormat="1" applyFont="1" applyFill="1" applyBorder="1"/>
    <xf numFmtId="9" fontId="38" fillId="25" borderId="15" xfId="0" applyNumberFormat="1" applyFont="1" applyFill="1" applyBorder="1"/>
    <xf numFmtId="9" fontId="25" fillId="25" borderId="15" xfId="0" applyNumberFormat="1" applyFont="1" applyFill="1" applyBorder="1"/>
    <xf numFmtId="9" fontId="38" fillId="25" borderId="19" xfId="0" applyNumberFormat="1" applyFont="1" applyFill="1" applyBorder="1"/>
    <xf numFmtId="9" fontId="25" fillId="25" borderId="14" xfId="0" applyNumberFormat="1" applyFont="1" applyFill="1" applyBorder="1"/>
    <xf numFmtId="9" fontId="25" fillId="25" borderId="11" xfId="0" applyNumberFormat="1" applyFont="1" applyFill="1" applyBorder="1"/>
    <xf numFmtId="9" fontId="3" fillId="25" borderId="23" xfId="47" applyNumberFormat="1" applyFont="1" applyFill="1" applyBorder="1" applyAlignment="1"/>
    <xf numFmtId="9" fontId="3" fillId="25" borderId="10" xfId="47" applyNumberFormat="1" applyFont="1" applyFill="1" applyBorder="1" applyAlignment="1"/>
    <xf numFmtId="9" fontId="3" fillId="25" borderId="31" xfId="47" applyNumberFormat="1" applyFont="1" applyFill="1" applyBorder="1" applyAlignment="1"/>
    <xf numFmtId="9" fontId="3" fillId="25" borderId="12" xfId="47" applyNumberFormat="1" applyFont="1" applyFill="1" applyBorder="1" applyAlignment="1"/>
    <xf numFmtId="9" fontId="1" fillId="0" borderId="0" xfId="47" applyNumberFormat="1" applyFont="1" applyBorder="1" applyAlignment="1"/>
    <xf numFmtId="9" fontId="3" fillId="25" borderId="13" xfId="47" applyNumberFormat="1" applyFont="1" applyFill="1" applyBorder="1" applyAlignment="1"/>
    <xf numFmtId="3" fontId="5" fillId="0" borderId="69" xfId="0" applyNumberFormat="1" applyFont="1" applyFill="1" applyBorder="1" applyAlignment="1">
      <alignment horizontal="right"/>
    </xf>
    <xf numFmtId="3" fontId="5" fillId="0" borderId="70" xfId="0" applyNumberFormat="1" applyFont="1" applyFill="1" applyBorder="1" applyAlignment="1">
      <alignment horizontal="right"/>
    </xf>
    <xf numFmtId="0" fontId="0" fillId="25" borderId="29" xfId="0" applyFill="1" applyBorder="1" applyAlignment="1">
      <alignment horizontal="center"/>
    </xf>
    <xf numFmtId="0" fontId="4" fillId="27" borderId="0" xfId="46" applyFont="1" applyFill="1" applyProtection="1">
      <protection locked="0"/>
    </xf>
    <xf numFmtId="0" fontId="5" fillId="27" borderId="0" xfId="46" applyFill="1" applyAlignment="1" applyProtection="1">
      <protection locked="0"/>
    </xf>
    <xf numFmtId="0" fontId="5" fillId="27" borderId="0" xfId="46" applyFill="1" applyProtection="1">
      <protection locked="0"/>
    </xf>
    <xf numFmtId="0" fontId="5" fillId="0" borderId="0" xfId="46" applyBorder="1"/>
    <xf numFmtId="0" fontId="11" fillId="0" borderId="0" xfId="46" applyFont="1" applyFill="1" applyProtection="1"/>
    <xf numFmtId="0" fontId="5" fillId="27" borderId="0" xfId="46" applyFill="1" applyProtection="1"/>
    <xf numFmtId="0" fontId="62" fillId="28" borderId="0" xfId="46" applyFont="1" applyFill="1" applyAlignment="1" applyProtection="1">
      <protection locked="0"/>
    </xf>
    <xf numFmtId="0" fontId="62" fillId="28" borderId="0" xfId="46" applyFont="1" applyFill="1" applyProtection="1">
      <protection locked="0"/>
    </xf>
    <xf numFmtId="0" fontId="62" fillId="28" borderId="0" xfId="46" applyFont="1" applyFill="1" applyAlignment="1" applyProtection="1">
      <alignment horizontal="center"/>
      <protection locked="0"/>
    </xf>
    <xf numFmtId="0" fontId="63" fillId="28" borderId="0" xfId="46" applyFont="1" applyFill="1" applyProtection="1">
      <protection locked="0"/>
    </xf>
    <xf numFmtId="0" fontId="7" fillId="28" borderId="0" xfId="46" applyFont="1" applyFill="1" applyProtection="1"/>
    <xf numFmtId="0" fontId="7" fillId="27" borderId="0" xfId="46" applyFont="1" applyFill="1" applyProtection="1"/>
    <xf numFmtId="0" fontId="4" fillId="27" borderId="0" xfId="46" applyFont="1" applyFill="1" applyBorder="1" applyProtection="1">
      <protection locked="0"/>
    </xf>
    <xf numFmtId="0" fontId="5" fillId="27" borderId="0" xfId="46" applyFill="1" applyBorder="1" applyProtection="1">
      <protection locked="0"/>
    </xf>
    <xf numFmtId="0" fontId="5" fillId="0" borderId="0" xfId="46"/>
    <xf numFmtId="0" fontId="5" fillId="27" borderId="0" xfId="46" applyFill="1" applyAlignment="1" applyProtection="1">
      <alignment horizontal="center"/>
      <protection locked="0"/>
    </xf>
    <xf numFmtId="0" fontId="64" fillId="0" borderId="0" xfId="37" applyFont="1" applyFill="1" applyProtection="1"/>
    <xf numFmtId="0" fontId="5" fillId="25" borderId="71" xfId="46" applyFill="1" applyBorder="1" applyAlignment="1">
      <alignment horizontal="center"/>
    </xf>
    <xf numFmtId="0" fontId="5" fillId="29" borderId="72" xfId="46" applyFill="1" applyBorder="1" applyAlignment="1" applyProtection="1">
      <alignment horizontal="center"/>
    </xf>
    <xf numFmtId="0" fontId="5" fillId="27" borderId="0" xfId="46" applyFont="1" applyFill="1" applyBorder="1" applyProtection="1"/>
    <xf numFmtId="0" fontId="5" fillId="0" borderId="0" xfId="46" applyFont="1" applyFill="1" applyBorder="1" applyProtection="1"/>
    <xf numFmtId="14" fontId="3" fillId="0" borderId="51" xfId="46" applyNumberFormat="1" applyFont="1" applyFill="1" applyBorder="1" applyAlignment="1">
      <alignment horizontal="center"/>
    </xf>
    <xf numFmtId="0" fontId="3" fillId="29" borderId="73" xfId="46" applyFont="1" applyFill="1" applyBorder="1" applyAlignment="1" applyProtection="1">
      <alignment horizontal="center"/>
    </xf>
    <xf numFmtId="0" fontId="5" fillId="27" borderId="0" xfId="46" applyFill="1" applyBorder="1" applyProtection="1"/>
    <xf numFmtId="0" fontId="5" fillId="27" borderId="39" xfId="46" applyFill="1" applyBorder="1" applyProtection="1"/>
    <xf numFmtId="0" fontId="5" fillId="27" borderId="0" xfId="46" applyFill="1" applyBorder="1" applyAlignment="1" applyProtection="1">
      <alignment horizontal="left"/>
      <protection locked="0"/>
    </xf>
    <xf numFmtId="0" fontId="65" fillId="30" borderId="74" xfId="46" applyFont="1" applyFill="1" applyBorder="1" applyAlignment="1" applyProtection="1">
      <alignment horizontal="center"/>
      <protection locked="0"/>
    </xf>
    <xf numFmtId="0" fontId="65" fillId="30" borderId="75" xfId="46" applyFont="1" applyFill="1" applyBorder="1" applyAlignment="1" applyProtection="1">
      <alignment horizontal="center"/>
      <protection locked="0"/>
    </xf>
    <xf numFmtId="0" fontId="65" fillId="30" borderId="75" xfId="46" applyFont="1" applyFill="1" applyBorder="1" applyProtection="1">
      <protection locked="0"/>
    </xf>
    <xf numFmtId="0" fontId="65" fillId="30" borderId="76" xfId="46" applyFont="1" applyFill="1" applyBorder="1" applyProtection="1"/>
    <xf numFmtId="0" fontId="65" fillId="0" borderId="0" xfId="46" applyFont="1" applyFill="1" applyBorder="1" applyProtection="1"/>
    <xf numFmtId="0" fontId="5" fillId="0" borderId="0" xfId="46" applyFill="1" applyProtection="1"/>
    <xf numFmtId="0" fontId="5" fillId="0" borderId="0" xfId="46" applyAlignment="1">
      <alignment wrapText="1"/>
    </xf>
    <xf numFmtId="0" fontId="5" fillId="27" borderId="21" xfId="46" applyFill="1" applyBorder="1" applyProtection="1"/>
    <xf numFmtId="0" fontId="3" fillId="29" borderId="77" xfId="46" applyFont="1" applyFill="1" applyBorder="1" applyAlignment="1" applyProtection="1">
      <alignment horizontal="center" vertical="center" wrapText="1"/>
    </xf>
    <xf numFmtId="0" fontId="3" fillId="29" borderId="78" xfId="46" applyFont="1" applyFill="1" applyBorder="1" applyAlignment="1" applyProtection="1">
      <alignment horizontal="left" vertical="center" wrapText="1"/>
    </xf>
    <xf numFmtId="0" fontId="3" fillId="29" borderId="79" xfId="46" applyFont="1" applyFill="1" applyBorder="1" applyAlignment="1" applyProtection="1">
      <alignment horizontal="left" vertical="center" wrapText="1"/>
    </xf>
    <xf numFmtId="0" fontId="3" fillId="29" borderId="78" xfId="46" applyFont="1" applyFill="1" applyBorder="1" applyAlignment="1" applyProtection="1">
      <alignment horizontal="center" vertical="center" wrapText="1"/>
      <protection locked="0"/>
    </xf>
    <xf numFmtId="0" fontId="3" fillId="25" borderId="78" xfId="46" applyFont="1" applyFill="1" applyBorder="1" applyAlignment="1" applyProtection="1">
      <alignment horizontal="center" vertical="center" wrapText="1"/>
      <protection locked="0"/>
    </xf>
    <xf numFmtId="0" fontId="3" fillId="29" borderId="80" xfId="46" applyFont="1" applyFill="1" applyBorder="1" applyAlignment="1" applyProtection="1">
      <alignment horizontal="center" vertical="center" wrapText="1"/>
      <protection locked="0"/>
    </xf>
    <xf numFmtId="0" fontId="18" fillId="31" borderId="80" xfId="46" applyNumberFormat="1" applyFont="1" applyFill="1" applyBorder="1" applyAlignment="1" applyProtection="1">
      <protection locked="0"/>
    </xf>
    <xf numFmtId="0" fontId="18" fillId="31" borderId="81" xfId="46" applyNumberFormat="1" applyFont="1" applyFill="1" applyBorder="1" applyAlignment="1" applyProtection="1">
      <protection locked="0"/>
    </xf>
    <xf numFmtId="0" fontId="18" fillId="31" borderId="81" xfId="46" applyFont="1" applyFill="1" applyBorder="1" applyAlignment="1" applyProtection="1">
      <alignment horizontal="left"/>
      <protection locked="0"/>
    </xf>
    <xf numFmtId="170" fontId="18" fillId="31" borderId="81" xfId="28" applyNumberFormat="1" applyFont="1" applyFill="1" applyBorder="1" applyAlignment="1" applyProtection="1">
      <alignment horizontal="right"/>
      <protection locked="0"/>
    </xf>
    <xf numFmtId="3" fontId="18" fillId="0" borderId="81" xfId="46" applyNumberFormat="1" applyFont="1" applyFill="1" applyBorder="1" applyAlignment="1" applyProtection="1">
      <alignment horizontal="right"/>
      <protection locked="0"/>
    </xf>
    <xf numFmtId="4" fontId="18" fillId="27" borderId="81" xfId="46" applyNumberFormat="1" applyFont="1" applyFill="1" applyBorder="1" applyAlignment="1" applyProtection="1">
      <alignment horizontal="right"/>
      <protection locked="0"/>
    </xf>
    <xf numFmtId="9" fontId="18" fillId="27" borderId="81" xfId="44" applyFont="1" applyFill="1" applyBorder="1" applyAlignment="1" applyProtection="1">
      <alignment horizontal="center"/>
      <protection locked="0"/>
    </xf>
    <xf numFmtId="4" fontId="18" fillId="20" borderId="81" xfId="46" applyNumberFormat="1" applyFont="1" applyFill="1" applyBorder="1" applyAlignment="1" applyProtection="1">
      <alignment horizontal="right"/>
    </xf>
    <xf numFmtId="4" fontId="18" fillId="20" borderId="82" xfId="46" applyNumberFormat="1" applyFont="1" applyFill="1" applyBorder="1" applyProtection="1"/>
    <xf numFmtId="49" fontId="5" fillId="31" borderId="83" xfId="46" applyNumberFormat="1" applyFill="1" applyBorder="1" applyAlignment="1" applyProtection="1">
      <alignment horizontal="center"/>
    </xf>
    <xf numFmtId="0" fontId="66" fillId="27" borderId="0" xfId="46" applyFont="1" applyFill="1" applyAlignment="1" applyProtection="1">
      <alignment horizontal="right"/>
    </xf>
    <xf numFmtId="0" fontId="36" fillId="27" borderId="0" xfId="46" applyFont="1" applyFill="1" applyAlignment="1" applyProtection="1">
      <alignment horizontal="right"/>
    </xf>
    <xf numFmtId="0" fontId="5" fillId="27" borderId="47" xfId="46" applyFill="1" applyBorder="1" applyProtection="1"/>
    <xf numFmtId="0" fontId="5" fillId="27" borderId="84" xfId="46" applyFill="1" applyBorder="1" applyProtection="1"/>
    <xf numFmtId="0" fontId="5" fillId="27" borderId="68" xfId="46" applyFill="1" applyBorder="1" applyAlignment="1" applyProtection="1">
      <alignment horizontal="right"/>
    </xf>
    <xf numFmtId="0" fontId="5" fillId="27" borderId="0" xfId="46" applyFill="1" applyBorder="1" applyAlignment="1">
      <alignment horizontal="left" vertical="top" wrapText="1"/>
    </xf>
    <xf numFmtId="0" fontId="18" fillId="27" borderId="0" xfId="46" applyNumberFormat="1" applyFont="1" applyFill="1" applyBorder="1" applyAlignment="1" applyProtection="1">
      <protection locked="0"/>
    </xf>
    <xf numFmtId="0" fontId="5" fillId="27" borderId="0" xfId="46" applyFill="1" applyAlignment="1" applyProtection="1">
      <alignment horizontal="center"/>
    </xf>
    <xf numFmtId="3" fontId="5" fillId="27" borderId="51" xfId="46" applyNumberFormat="1" applyFill="1" applyBorder="1" applyProtection="1"/>
    <xf numFmtId="3" fontId="5" fillId="29" borderId="51" xfId="46" applyNumberFormat="1" applyFill="1" applyBorder="1" applyAlignment="1" applyProtection="1">
      <alignment horizontal="center"/>
    </xf>
    <xf numFmtId="3" fontId="5" fillId="25" borderId="51" xfId="46" applyNumberFormat="1" applyFill="1" applyBorder="1" applyProtection="1"/>
    <xf numFmtId="3" fontId="5" fillId="0" borderId="51" xfId="46" applyNumberFormat="1" applyFill="1" applyBorder="1" applyProtection="1"/>
    <xf numFmtId="4" fontId="18" fillId="27" borderId="0" xfId="46" applyNumberFormat="1" applyFont="1" applyFill="1" applyBorder="1" applyProtection="1"/>
    <xf numFmtId="3" fontId="5" fillId="29" borderId="51" xfId="46" applyNumberFormat="1" applyFill="1" applyBorder="1" applyProtection="1"/>
    <xf numFmtId="49" fontId="18" fillId="31" borderId="85" xfId="46" applyNumberFormat="1" applyFont="1" applyFill="1" applyBorder="1" applyAlignment="1" applyProtection="1">
      <alignment horizontal="center"/>
    </xf>
    <xf numFmtId="4" fontId="11" fillId="27" borderId="0" xfId="46" applyNumberFormat="1" applyFont="1" applyFill="1" applyBorder="1" applyProtection="1"/>
    <xf numFmtId="0" fontId="18" fillId="31" borderId="86" xfId="46" applyNumberFormat="1" applyFont="1" applyFill="1" applyBorder="1" applyAlignment="1" applyProtection="1">
      <protection locked="0"/>
    </xf>
    <xf numFmtId="4" fontId="18" fillId="20" borderId="86" xfId="46" applyNumberFormat="1" applyFont="1" applyFill="1" applyBorder="1" applyAlignment="1" applyProtection="1">
      <alignment horizontal="right"/>
    </xf>
    <xf numFmtId="4" fontId="18" fillId="20" borderId="86" xfId="46" applyNumberFormat="1" applyFont="1" applyFill="1" applyBorder="1" applyProtection="1"/>
    <xf numFmtId="0" fontId="11" fillId="20" borderId="87" xfId="46" applyFont="1" applyFill="1" applyBorder="1" applyAlignment="1" applyProtection="1">
      <alignment horizontal="center"/>
      <protection locked="0"/>
    </xf>
    <xf numFmtId="0" fontId="11" fillId="20" borderId="88" xfId="46" applyFont="1" applyFill="1" applyBorder="1" applyAlignment="1" applyProtection="1">
      <protection locked="0"/>
    </xf>
    <xf numFmtId="0" fontId="11" fillId="20" borderId="88" xfId="46" applyFont="1" applyFill="1" applyBorder="1" applyAlignment="1" applyProtection="1">
      <alignment horizontal="center"/>
      <protection locked="0"/>
    </xf>
    <xf numFmtId="170" fontId="5" fillId="20" borderId="88" xfId="28" applyNumberFormat="1" applyFill="1" applyBorder="1" applyAlignment="1" applyProtection="1">
      <alignment horizontal="right"/>
      <protection locked="0"/>
    </xf>
    <xf numFmtId="3" fontId="18" fillId="20" borderId="89" xfId="28" applyNumberFormat="1" applyFont="1" applyFill="1" applyBorder="1" applyAlignment="1" applyProtection="1">
      <alignment horizontal="right"/>
      <protection locked="0"/>
    </xf>
    <xf numFmtId="3" fontId="11" fillId="20" borderId="89" xfId="46" applyNumberFormat="1" applyFont="1" applyFill="1" applyBorder="1" applyAlignment="1" applyProtection="1">
      <alignment horizontal="right"/>
      <protection locked="0"/>
    </xf>
    <xf numFmtId="3" fontId="11" fillId="20" borderId="90" xfId="46" applyNumberFormat="1" applyFont="1" applyFill="1" applyBorder="1" applyAlignment="1" applyProtection="1">
      <alignment horizontal="center"/>
      <protection locked="0"/>
    </xf>
    <xf numFmtId="3" fontId="18" fillId="20" borderId="90" xfId="46" applyNumberFormat="1" applyFont="1" applyFill="1" applyBorder="1" applyAlignment="1" applyProtection="1">
      <alignment horizontal="right"/>
    </xf>
    <xf numFmtId="4" fontId="11" fillId="20" borderId="89" xfId="46" applyNumberFormat="1" applyFont="1" applyFill="1" applyBorder="1" applyProtection="1"/>
    <xf numFmtId="3" fontId="11" fillId="20" borderId="91" xfId="46" applyNumberFormat="1" applyFont="1" applyFill="1" applyBorder="1" applyProtection="1"/>
    <xf numFmtId="3" fontId="11" fillId="0" borderId="0" xfId="46" applyNumberFormat="1" applyFont="1" applyFill="1" applyBorder="1" applyProtection="1"/>
    <xf numFmtId="2" fontId="3" fillId="29" borderId="51" xfId="46" applyNumberFormat="1" applyFont="1" applyFill="1" applyBorder="1" applyProtection="1"/>
    <xf numFmtId="0" fontId="7" fillId="0" borderId="0" xfId="46" applyFont="1" applyFill="1" applyProtection="1"/>
    <xf numFmtId="0" fontId="5" fillId="0" borderId="0" xfId="46" applyFont="1" applyFill="1" applyProtection="1"/>
    <xf numFmtId="0" fontId="3" fillId="32" borderId="0" xfId="46" applyFont="1" applyFill="1" applyBorder="1" applyAlignment="1"/>
    <xf numFmtId="0" fontId="18" fillId="32" borderId="0" xfId="46" applyFont="1" applyFill="1" applyBorder="1" applyAlignment="1" applyProtection="1">
      <protection locked="0"/>
    </xf>
    <xf numFmtId="0" fontId="18" fillId="27" borderId="0" xfId="46" applyFont="1" applyFill="1" applyBorder="1" applyAlignment="1" applyProtection="1">
      <protection locked="0"/>
    </xf>
    <xf numFmtId="0" fontId="18" fillId="27" borderId="0" xfId="46" applyFont="1" applyFill="1" applyBorder="1" applyProtection="1">
      <protection locked="0"/>
    </xf>
    <xf numFmtId="0" fontId="18" fillId="27" borderId="0" xfId="46" applyFont="1" applyFill="1" applyBorder="1" applyAlignment="1" applyProtection="1">
      <alignment horizontal="center"/>
      <protection locked="0"/>
    </xf>
    <xf numFmtId="0" fontId="7" fillId="27" borderId="0" xfId="46" applyFont="1" applyFill="1" applyBorder="1" applyProtection="1"/>
    <xf numFmtId="0" fontId="7" fillId="0" borderId="0" xfId="46" applyFont="1" applyFill="1" applyBorder="1" applyProtection="1"/>
    <xf numFmtId="0" fontId="5" fillId="0" borderId="0" xfId="46" applyFont="1" applyFill="1" applyBorder="1" applyAlignment="1">
      <alignment horizontal="left" vertical="top" wrapText="1"/>
    </xf>
    <xf numFmtId="0" fontId="11" fillId="20" borderId="46" xfId="46" applyFont="1" applyFill="1" applyBorder="1" applyAlignment="1" applyProtection="1">
      <alignment vertical="center" wrapText="1"/>
      <protection locked="0"/>
    </xf>
    <xf numFmtId="0" fontId="11" fillId="20" borderId="61" xfId="46" applyFont="1" applyFill="1" applyBorder="1" applyAlignment="1" applyProtection="1">
      <alignment vertical="center" wrapText="1"/>
      <protection locked="0"/>
    </xf>
    <xf numFmtId="0" fontId="11" fillId="20" borderId="92" xfId="46" applyFont="1" applyFill="1" applyBorder="1" applyAlignment="1" applyProtection="1">
      <alignment vertical="center" wrapText="1"/>
      <protection locked="0"/>
    </xf>
    <xf numFmtId="0" fontId="3" fillId="0" borderId="0" xfId="46" applyFont="1" applyFill="1" applyBorder="1" applyAlignment="1" applyProtection="1">
      <alignment horizontal="center" vertical="center" wrapText="1"/>
      <protection locked="0"/>
    </xf>
    <xf numFmtId="0" fontId="3" fillId="20" borderId="16" xfId="46" applyFont="1" applyFill="1" applyBorder="1" applyAlignment="1"/>
    <xf numFmtId="0" fontId="3" fillId="20" borderId="29" xfId="46" applyFont="1" applyFill="1" applyBorder="1" applyAlignment="1"/>
    <xf numFmtId="0" fontId="3" fillId="20" borderId="30" xfId="46" applyFont="1" applyFill="1" applyBorder="1" applyAlignment="1"/>
    <xf numFmtId="0" fontId="3" fillId="0" borderId="0" xfId="46" applyFont="1" applyFill="1" applyBorder="1" applyAlignment="1">
      <alignment horizontal="center"/>
    </xf>
    <xf numFmtId="0" fontId="3" fillId="20" borderId="93" xfId="46" applyFont="1" applyFill="1" applyBorder="1" applyAlignment="1">
      <alignment horizontal="center"/>
    </xf>
    <xf numFmtId="0" fontId="5" fillId="20" borderId="94" xfId="46" applyFont="1" applyFill="1" applyBorder="1" applyAlignment="1">
      <alignment horizontal="left"/>
    </xf>
    <xf numFmtId="0" fontId="5" fillId="20" borderId="26" xfId="46" applyFont="1" applyFill="1" applyBorder="1" applyAlignment="1">
      <alignment horizontal="left"/>
    </xf>
    <xf numFmtId="0" fontId="5" fillId="20" borderId="95" xfId="46" applyFont="1" applyFill="1" applyBorder="1" applyAlignment="1">
      <alignment horizontal="center"/>
    </xf>
    <xf numFmtId="0" fontId="5" fillId="0" borderId="0" xfId="46" applyFont="1" applyFill="1" applyBorder="1" applyAlignment="1">
      <alignment horizontal="center"/>
    </xf>
    <xf numFmtId="0" fontId="3" fillId="20" borderId="96" xfId="46" applyFont="1" applyFill="1" applyBorder="1" applyAlignment="1">
      <alignment horizontal="center"/>
    </xf>
    <xf numFmtId="0" fontId="5" fillId="20" borderId="25" xfId="46" applyFont="1" applyFill="1" applyBorder="1" applyAlignment="1">
      <alignment horizontal="left"/>
    </xf>
    <xf numFmtId="0" fontId="5" fillId="20" borderId="0" xfId="46" applyFont="1" applyFill="1" applyBorder="1" applyAlignment="1">
      <alignment horizontal="left"/>
    </xf>
    <xf numFmtId="0" fontId="5" fillId="20" borderId="97" xfId="46" applyFont="1" applyFill="1" applyBorder="1" applyAlignment="1">
      <alignment horizontal="center"/>
    </xf>
    <xf numFmtId="0" fontId="3" fillId="20" borderId="65" xfId="46" applyFont="1" applyFill="1" applyBorder="1" applyAlignment="1">
      <alignment horizontal="center"/>
    </xf>
    <xf numFmtId="0" fontId="5" fillId="20" borderId="67" xfId="46" applyFont="1" applyFill="1" applyBorder="1" applyAlignment="1">
      <alignment horizontal="left"/>
    </xf>
    <xf numFmtId="0" fontId="5" fillId="20" borderId="84" xfId="46" applyFont="1" applyFill="1" applyBorder="1" applyAlignment="1">
      <alignment horizontal="left"/>
    </xf>
    <xf numFmtId="0" fontId="5" fillId="20" borderId="70" xfId="46" applyFont="1" applyFill="1" applyBorder="1" applyAlignment="1">
      <alignment horizontal="center"/>
    </xf>
    <xf numFmtId="169" fontId="5" fillId="27" borderId="0" xfId="28" applyFill="1" applyBorder="1" applyAlignment="1" applyProtection="1">
      <alignment horizontal="right"/>
      <protection locked="0"/>
    </xf>
    <xf numFmtId="4" fontId="18" fillId="27" borderId="0" xfId="46" applyNumberFormat="1" applyFont="1" applyFill="1" applyBorder="1" applyAlignment="1" applyProtection="1">
      <protection locked="0"/>
    </xf>
    <xf numFmtId="4" fontId="5" fillId="27" borderId="0" xfId="44" applyNumberFormat="1" applyFill="1" applyBorder="1" applyAlignment="1" applyProtection="1">
      <protection locked="0"/>
    </xf>
    <xf numFmtId="0" fontId="5" fillId="0" borderId="0" xfId="46" applyFill="1"/>
    <xf numFmtId="0" fontId="3" fillId="27" borderId="0" xfId="46" applyFont="1" applyFill="1" applyBorder="1" applyAlignment="1" applyProtection="1">
      <alignment wrapText="1"/>
      <protection locked="0"/>
    </xf>
    <xf numFmtId="0" fontId="8" fillId="31" borderId="98" xfId="46" applyFont="1" applyFill="1" applyBorder="1" applyAlignment="1" applyProtection="1">
      <protection locked="0"/>
    </xf>
    <xf numFmtId="0" fontId="8" fillId="31" borderId="74" xfId="46" applyFont="1" applyFill="1" applyBorder="1" applyAlignment="1" applyProtection="1">
      <protection locked="0"/>
    </xf>
    <xf numFmtId="0" fontId="65" fillId="31" borderId="74" xfId="46" applyFont="1" applyFill="1" applyBorder="1" applyProtection="1">
      <protection locked="0"/>
    </xf>
    <xf numFmtId="0" fontId="65" fillId="31" borderId="74" xfId="46" applyFont="1" applyFill="1" applyBorder="1" applyAlignment="1" applyProtection="1">
      <alignment horizontal="center"/>
      <protection locked="0"/>
    </xf>
    <xf numFmtId="0" fontId="65" fillId="31" borderId="0" xfId="46" applyFont="1" applyFill="1" applyBorder="1" applyProtection="1"/>
    <xf numFmtId="0" fontId="33" fillId="29" borderId="99" xfId="46" applyFont="1" applyFill="1" applyBorder="1" applyAlignment="1" applyProtection="1">
      <alignment horizontal="left"/>
      <protection locked="0"/>
    </xf>
    <xf numFmtId="0" fontId="9" fillId="29" borderId="74" xfId="46" applyFont="1" applyFill="1" applyBorder="1" applyAlignment="1" applyProtection="1">
      <protection locked="0"/>
    </xf>
    <xf numFmtId="0" fontId="3" fillId="29" borderId="74" xfId="46" applyFont="1" applyFill="1" applyBorder="1" applyAlignment="1" applyProtection="1">
      <protection locked="0"/>
    </xf>
    <xf numFmtId="0" fontId="36" fillId="29" borderId="75" xfId="46" applyFont="1" applyFill="1" applyBorder="1" applyAlignment="1" applyProtection="1">
      <alignment horizontal="center"/>
      <protection locked="0"/>
    </xf>
    <xf numFmtId="0" fontId="3" fillId="29" borderId="75" xfId="46" applyFont="1" applyFill="1" applyBorder="1" applyAlignment="1" applyProtection="1">
      <alignment horizontal="center"/>
      <protection locked="0"/>
    </xf>
    <xf numFmtId="0" fontId="3" fillId="29" borderId="75" xfId="46" applyFont="1" applyFill="1" applyBorder="1" applyAlignment="1" applyProtection="1">
      <protection locked="0"/>
    </xf>
    <xf numFmtId="0" fontId="6" fillId="29" borderId="100" xfId="46" applyFont="1" applyFill="1" applyBorder="1" applyProtection="1"/>
    <xf numFmtId="0" fontId="6" fillId="29" borderId="85" xfId="46" applyFont="1" applyFill="1" applyBorder="1" applyProtection="1"/>
    <xf numFmtId="0" fontId="3" fillId="25" borderId="101" xfId="46" applyFont="1" applyFill="1" applyBorder="1" applyAlignment="1" applyProtection="1">
      <alignment horizontal="center" vertical="center" wrapText="1"/>
      <protection locked="0"/>
    </xf>
    <xf numFmtId="0" fontId="18" fillId="27" borderId="80" xfId="46" applyNumberFormat="1" applyFont="1" applyFill="1" applyBorder="1" applyAlignment="1" applyProtection="1">
      <protection locked="0"/>
    </xf>
    <xf numFmtId="4" fontId="18" fillId="0" borderId="101" xfId="46" applyNumberFormat="1" applyFont="1" applyFill="1" applyBorder="1" applyAlignment="1" applyProtection="1">
      <alignment horizontal="right"/>
      <protection locked="0"/>
    </xf>
    <xf numFmtId="164" fontId="18" fillId="27" borderId="78" xfId="46" applyNumberFormat="1" applyFont="1" applyFill="1" applyBorder="1" applyAlignment="1" applyProtection="1">
      <alignment horizontal="center"/>
      <protection locked="0"/>
    </xf>
    <xf numFmtId="3" fontId="18" fillId="27" borderId="80" xfId="46" applyNumberFormat="1" applyFont="1" applyFill="1" applyBorder="1" applyAlignment="1" applyProtection="1">
      <alignment horizontal="center"/>
      <protection locked="0"/>
    </xf>
    <xf numFmtId="3" fontId="18" fillId="27" borderId="78" xfId="46" applyNumberFormat="1" applyFont="1" applyFill="1" applyBorder="1" applyAlignment="1" applyProtection="1">
      <alignment horizontal="center" wrapText="1"/>
      <protection locked="0"/>
    </xf>
    <xf numFmtId="9" fontId="18" fillId="27" borderId="80" xfId="45" applyFont="1" applyFill="1" applyBorder="1" applyAlignment="1" applyProtection="1">
      <alignment horizontal="center"/>
      <protection locked="0"/>
    </xf>
    <xf numFmtId="4" fontId="18" fillId="20" borderId="78" xfId="46" applyNumberFormat="1" applyFont="1" applyFill="1" applyBorder="1" applyAlignment="1" applyProtection="1">
      <alignment horizontal="right"/>
    </xf>
    <xf numFmtId="0" fontId="18" fillId="33" borderId="83" xfId="46" applyFont="1" applyFill="1" applyBorder="1" applyAlignment="1" applyProtection="1">
      <alignment horizontal="center"/>
    </xf>
    <xf numFmtId="2" fontId="5" fillId="0" borderId="0" xfId="46" applyNumberFormat="1" applyBorder="1"/>
    <xf numFmtId="0" fontId="5" fillId="0" borderId="0" xfId="46" applyFont="1" applyFill="1" applyBorder="1" applyAlignment="1">
      <alignment vertical="top" wrapText="1"/>
    </xf>
    <xf numFmtId="4" fontId="18" fillId="0" borderId="80" xfId="46" applyNumberFormat="1" applyFont="1" applyFill="1" applyBorder="1" applyAlignment="1" applyProtection="1">
      <alignment horizontal="right"/>
      <protection locked="0"/>
    </xf>
    <xf numFmtId="4" fontId="18" fillId="20" borderId="78" xfId="46" applyNumberFormat="1" applyFont="1" applyFill="1" applyBorder="1" applyAlignment="1" applyProtection="1">
      <alignment horizontal="center"/>
    </xf>
    <xf numFmtId="0" fontId="3" fillId="0" borderId="0" xfId="46" applyFont="1" applyFill="1" applyAlignment="1"/>
    <xf numFmtId="164" fontId="18" fillId="27" borderId="81" xfId="29" applyNumberFormat="1" applyFont="1" applyFill="1" applyBorder="1" applyAlignment="1" applyProtection="1">
      <alignment horizontal="center"/>
      <protection locked="0"/>
    </xf>
    <xf numFmtId="164" fontId="18" fillId="27" borderId="86" xfId="29" applyNumberFormat="1" applyFont="1" applyFill="1" applyBorder="1" applyAlignment="1" applyProtection="1">
      <alignment horizontal="center"/>
      <protection locked="0"/>
    </xf>
    <xf numFmtId="3" fontId="18" fillId="27" borderId="102" xfId="46" applyNumberFormat="1" applyFont="1" applyFill="1" applyBorder="1" applyAlignment="1" applyProtection="1">
      <alignment horizontal="center"/>
      <protection locked="0"/>
    </xf>
    <xf numFmtId="3" fontId="18" fillId="27" borderId="86" xfId="46" applyNumberFormat="1" applyFont="1" applyFill="1" applyBorder="1" applyAlignment="1" applyProtection="1">
      <alignment horizontal="center" wrapText="1"/>
      <protection locked="0"/>
    </xf>
    <xf numFmtId="9" fontId="18" fillId="27" borderId="102" xfId="45" applyFont="1" applyFill="1" applyBorder="1" applyAlignment="1" applyProtection="1">
      <alignment horizontal="center"/>
      <protection locked="0"/>
    </xf>
    <xf numFmtId="4" fontId="18" fillId="20" borderId="86" xfId="46" applyNumberFormat="1" applyFont="1" applyFill="1" applyBorder="1" applyAlignment="1" applyProtection="1">
      <alignment horizontal="center"/>
    </xf>
    <xf numFmtId="0" fontId="18" fillId="33" borderId="103" xfId="46" applyFont="1" applyFill="1" applyBorder="1" applyAlignment="1" applyProtection="1">
      <alignment horizontal="center"/>
    </xf>
    <xf numFmtId="0" fontId="11" fillId="20" borderId="104" xfId="46" applyFont="1" applyFill="1" applyBorder="1" applyAlignment="1" applyProtection="1">
      <alignment horizontal="center"/>
      <protection locked="0"/>
    </xf>
    <xf numFmtId="0" fontId="18" fillId="20" borderId="88" xfId="46" applyFont="1" applyFill="1" applyBorder="1" applyProtection="1">
      <protection locked="0"/>
    </xf>
    <xf numFmtId="164" fontId="18" fillId="20" borderId="104" xfId="46" applyNumberFormat="1" applyFont="1" applyFill="1" applyBorder="1" applyProtection="1">
      <protection locked="0"/>
    </xf>
    <xf numFmtId="0" fontId="18" fillId="20" borderId="104" xfId="46" applyFont="1" applyFill="1" applyBorder="1" applyProtection="1">
      <protection locked="0"/>
    </xf>
    <xf numFmtId="0" fontId="18" fillId="20" borderId="88" xfId="46" applyFont="1" applyFill="1" applyBorder="1" applyAlignment="1" applyProtection="1">
      <protection locked="0"/>
    </xf>
    <xf numFmtId="0" fontId="18" fillId="20" borderId="105" xfId="46" applyFont="1" applyFill="1" applyBorder="1" applyAlignment="1" applyProtection="1">
      <alignment horizontal="center"/>
      <protection locked="0"/>
    </xf>
    <xf numFmtId="0" fontId="31" fillId="20" borderId="106" xfId="46" applyFont="1" applyFill="1" applyBorder="1" applyProtection="1"/>
    <xf numFmtId="0" fontId="5" fillId="27" borderId="107" xfId="46" applyFill="1" applyBorder="1" applyAlignment="1" applyProtection="1"/>
    <xf numFmtId="0" fontId="5" fillId="27" borderId="74" xfId="46" applyFill="1" applyBorder="1" applyAlignment="1" applyProtection="1"/>
    <xf numFmtId="0" fontId="11" fillId="27" borderId="0" xfId="46" applyFont="1" applyFill="1" applyBorder="1" applyAlignment="1" applyProtection="1">
      <alignment horizontal="center"/>
      <protection locked="0"/>
    </xf>
    <xf numFmtId="164" fontId="18" fillId="27" borderId="0" xfId="46" applyNumberFormat="1" applyFont="1" applyFill="1" applyBorder="1" applyProtection="1">
      <protection locked="0"/>
    </xf>
    <xf numFmtId="4" fontId="11" fillId="27" borderId="108" xfId="46" applyNumberFormat="1" applyFont="1" applyFill="1" applyBorder="1" applyProtection="1"/>
    <xf numFmtId="0" fontId="33" fillId="29" borderId="98" xfId="46" applyFont="1" applyFill="1" applyBorder="1" applyAlignment="1" applyProtection="1">
      <protection locked="0"/>
    </xf>
    <xf numFmtId="0" fontId="33" fillId="29" borderId="74" xfId="46" applyFont="1" applyFill="1" applyBorder="1" applyAlignment="1" applyProtection="1">
      <protection locked="0"/>
    </xf>
    <xf numFmtId="0" fontId="11" fillId="29" borderId="75" xfId="46" applyFont="1" applyFill="1" applyBorder="1" applyAlignment="1" applyProtection="1">
      <protection locked="0"/>
    </xf>
    <xf numFmtId="0" fontId="11" fillId="29" borderId="75" xfId="46" applyFont="1" applyFill="1" applyBorder="1" applyAlignment="1" applyProtection="1">
      <alignment horizontal="center"/>
      <protection locked="0"/>
    </xf>
    <xf numFmtId="0" fontId="12" fillId="29" borderId="100" xfId="46" applyFont="1" applyFill="1" applyBorder="1" applyProtection="1"/>
    <xf numFmtId="0" fontId="3" fillId="29" borderId="109" xfId="46" applyFont="1" applyFill="1" applyBorder="1" applyAlignment="1" applyProtection="1">
      <alignment horizontal="center" vertical="center" wrapText="1"/>
    </xf>
    <xf numFmtId="4" fontId="18" fillId="20" borderId="78" xfId="46" applyNumberFormat="1" applyFont="1" applyFill="1" applyBorder="1" applyProtection="1"/>
    <xf numFmtId="0" fontId="18" fillId="20" borderId="110" xfId="46" applyFont="1" applyFill="1" applyBorder="1" applyAlignment="1" applyProtection="1">
      <alignment horizontal="center"/>
      <protection locked="0"/>
    </xf>
    <xf numFmtId="0" fontId="7" fillId="20" borderId="106" xfId="46" applyFont="1" applyFill="1" applyBorder="1" applyProtection="1"/>
    <xf numFmtId="0" fontId="5" fillId="27" borderId="0" xfId="46" applyFill="1" applyBorder="1" applyAlignment="1" applyProtection="1">
      <alignment horizontal="center"/>
      <protection locked="0"/>
    </xf>
    <xf numFmtId="0" fontId="3" fillId="29" borderId="80" xfId="46" applyFont="1" applyFill="1" applyBorder="1" applyAlignment="1" applyProtection="1">
      <alignment vertical="center"/>
      <protection locked="0"/>
    </xf>
    <xf numFmtId="0" fontId="3" fillId="29" borderId="111" xfId="46" applyFont="1" applyFill="1" applyBorder="1" applyAlignment="1" applyProtection="1">
      <alignment vertical="center"/>
      <protection locked="0"/>
    </xf>
    <xf numFmtId="0" fontId="3" fillId="29" borderId="82" xfId="46" applyFont="1" applyFill="1" applyBorder="1" applyAlignment="1" applyProtection="1">
      <alignment horizontal="center" vertical="center" wrapText="1"/>
      <protection locked="0"/>
    </xf>
    <xf numFmtId="0" fontId="3" fillId="29" borderId="78" xfId="46" applyFont="1" applyFill="1" applyBorder="1" applyAlignment="1" applyProtection="1">
      <alignment horizontal="center" wrapText="1"/>
      <protection locked="0"/>
    </xf>
    <xf numFmtId="0" fontId="3" fillId="29" borderId="83" xfId="46" applyFont="1" applyFill="1" applyBorder="1" applyAlignment="1" applyProtection="1">
      <alignment horizontal="center" vertical="center" wrapText="1"/>
    </xf>
    <xf numFmtId="0" fontId="5" fillId="0" borderId="111" xfId="46" applyBorder="1" applyAlignment="1"/>
    <xf numFmtId="0" fontId="18" fillId="27" borderId="78" xfId="46" applyNumberFormat="1" applyFont="1" applyFill="1" applyBorder="1" applyAlignment="1" applyProtection="1">
      <protection locked="0"/>
    </xf>
    <xf numFmtId="164" fontId="18" fillId="27" borderId="80" xfId="46" applyNumberFormat="1" applyFont="1" applyFill="1" applyBorder="1" applyAlignment="1" applyProtection="1">
      <alignment horizontal="center"/>
      <protection locked="0"/>
    </xf>
    <xf numFmtId="0" fontId="18" fillId="27" borderId="51" xfId="46" applyFont="1" applyFill="1" applyBorder="1" applyAlignment="1" applyProtection="1">
      <alignment horizontal="center"/>
      <protection locked="0"/>
    </xf>
    <xf numFmtId="9" fontId="1" fillId="0" borderId="112" xfId="43" applyFill="1" applyBorder="1" applyAlignment="1" applyProtection="1">
      <alignment horizontal="center"/>
    </xf>
    <xf numFmtId="4" fontId="18" fillId="0" borderId="112" xfId="46" applyNumberFormat="1" applyFont="1" applyFill="1" applyBorder="1" applyAlignment="1" applyProtection="1"/>
    <xf numFmtId="0" fontId="5" fillId="27" borderId="51" xfId="46" applyFill="1" applyBorder="1" applyAlignment="1" applyProtection="1">
      <alignment horizontal="center"/>
      <protection locked="0"/>
    </xf>
    <xf numFmtId="9" fontId="1" fillId="27" borderId="51" xfId="43" applyFill="1" applyBorder="1" applyAlignment="1" applyProtection="1">
      <alignment horizontal="center"/>
      <protection locked="0"/>
    </xf>
    <xf numFmtId="4" fontId="18" fillId="0" borderId="78" xfId="46" applyNumberFormat="1" applyFont="1" applyFill="1" applyBorder="1" applyAlignment="1" applyProtection="1"/>
    <xf numFmtId="0" fontId="18" fillId="27" borderId="113" xfId="46" applyFont="1" applyFill="1" applyBorder="1" applyAlignment="1" applyProtection="1"/>
    <xf numFmtId="0" fontId="18" fillId="27" borderId="114" xfId="46" applyFont="1" applyFill="1" applyBorder="1" applyAlignment="1" applyProtection="1"/>
    <xf numFmtId="4" fontId="18" fillId="0" borderId="115" xfId="46" applyNumberFormat="1" applyFont="1" applyFill="1" applyBorder="1" applyAlignment="1" applyProtection="1">
      <alignment horizontal="right"/>
      <protection locked="0"/>
    </xf>
    <xf numFmtId="9" fontId="1" fillId="27" borderId="116" xfId="43" applyFill="1" applyBorder="1" applyProtection="1">
      <protection locked="0"/>
    </xf>
    <xf numFmtId="4" fontId="18" fillId="0" borderId="86" xfId="46" applyNumberFormat="1" applyFont="1" applyFill="1" applyBorder="1" applyAlignment="1" applyProtection="1"/>
    <xf numFmtId="0" fontId="11" fillId="20" borderId="117" xfId="46" applyFont="1" applyFill="1" applyBorder="1" applyAlignment="1" applyProtection="1">
      <alignment horizontal="center"/>
      <protection locked="0"/>
    </xf>
    <xf numFmtId="4" fontId="11" fillId="20" borderId="118" xfId="46" applyNumberFormat="1" applyFont="1" applyFill="1" applyBorder="1" applyAlignment="1" applyProtection="1"/>
    <xf numFmtId="0" fontId="67" fillId="27" borderId="0" xfId="46" applyFont="1" applyFill="1" applyBorder="1" applyProtection="1">
      <protection locked="0"/>
    </xf>
    <xf numFmtId="3" fontId="11" fillId="27" borderId="0" xfId="46" applyNumberFormat="1" applyFont="1" applyFill="1" applyBorder="1" applyProtection="1"/>
    <xf numFmtId="0" fontId="3" fillId="29" borderId="78" xfId="46" applyFont="1" applyFill="1" applyBorder="1" applyAlignment="1" applyProtection="1">
      <alignment horizontal="center" vertical="center" wrapText="1"/>
    </xf>
    <xf numFmtId="0" fontId="3" fillId="29" borderId="79" xfId="46" applyFont="1" applyFill="1" applyBorder="1" applyAlignment="1" applyProtection="1">
      <alignment horizontal="center" vertical="center" wrapText="1"/>
      <protection locked="0"/>
    </xf>
    <xf numFmtId="0" fontId="38" fillId="29" borderId="78" xfId="46" applyFont="1" applyFill="1" applyBorder="1" applyAlignment="1" applyProtection="1">
      <alignment horizontal="center" vertical="center" wrapText="1"/>
      <protection locked="0"/>
    </xf>
    <xf numFmtId="0" fontId="3" fillId="29" borderId="51" xfId="46" applyFont="1" applyFill="1" applyBorder="1" applyAlignment="1" applyProtection="1">
      <alignment horizontal="center" vertical="center" wrapText="1"/>
      <protection locked="0"/>
    </xf>
    <xf numFmtId="0" fontId="18" fillId="31" borderId="78" xfId="46" applyFont="1" applyFill="1" applyBorder="1" applyAlignment="1" applyProtection="1">
      <alignment horizontal="left"/>
      <protection locked="0"/>
    </xf>
    <xf numFmtId="164" fontId="18" fillId="31" borderId="78" xfId="46" applyNumberFormat="1" applyFont="1" applyFill="1" applyBorder="1" applyAlignment="1" applyProtection="1">
      <alignment horizontal="center"/>
      <protection locked="0"/>
    </xf>
    <xf numFmtId="4" fontId="18" fillId="27" borderId="119" xfId="46" applyNumberFormat="1" applyFont="1" applyFill="1" applyBorder="1" applyAlignment="1" applyProtection="1">
      <alignment horizontal="right"/>
    </xf>
    <xf numFmtId="0" fontId="18" fillId="31" borderId="83" xfId="46" applyFont="1" applyFill="1" applyBorder="1" applyAlignment="1" applyProtection="1">
      <alignment horizontal="center"/>
    </xf>
    <xf numFmtId="0" fontId="5" fillId="0" borderId="0" xfId="46" applyNumberFormat="1" applyFont="1" applyFill="1" applyAlignment="1" applyProtection="1">
      <alignment vertical="top" wrapText="1"/>
    </xf>
    <xf numFmtId="0" fontId="18" fillId="31" borderId="86" xfId="46" applyFont="1" applyFill="1" applyBorder="1" applyAlignment="1" applyProtection="1">
      <alignment horizontal="left"/>
      <protection locked="0"/>
    </xf>
    <xf numFmtId="164" fontId="18" fillId="31" borderId="86" xfId="46" applyNumberFormat="1" applyFont="1" applyFill="1" applyBorder="1" applyAlignment="1" applyProtection="1">
      <alignment horizontal="center"/>
      <protection locked="0"/>
    </xf>
    <xf numFmtId="9" fontId="1" fillId="27" borderId="116" xfId="43" applyFill="1" applyBorder="1" applyAlignment="1" applyProtection="1">
      <alignment horizontal="center"/>
      <protection locked="0"/>
    </xf>
    <xf numFmtId="0" fontId="18" fillId="31" borderId="103" xfId="46" applyFont="1" applyFill="1" applyBorder="1" applyAlignment="1" applyProtection="1">
      <alignment horizontal="center"/>
    </xf>
    <xf numFmtId="164" fontId="18" fillId="20" borderId="88" xfId="46" applyNumberFormat="1" applyFont="1" applyFill="1" applyBorder="1" applyProtection="1">
      <protection locked="0"/>
    </xf>
    <xf numFmtId="0" fontId="7" fillId="20" borderId="91" xfId="46" applyFont="1" applyFill="1" applyBorder="1" applyProtection="1"/>
    <xf numFmtId="0" fontId="11" fillId="27" borderId="104" xfId="46" applyFont="1" applyFill="1" applyBorder="1" applyAlignment="1" applyProtection="1">
      <alignment horizontal="center"/>
      <protection locked="0"/>
    </xf>
    <xf numFmtId="0" fontId="67" fillId="27" borderId="104" xfId="46" applyFont="1" applyFill="1" applyBorder="1" applyProtection="1">
      <protection locked="0"/>
    </xf>
    <xf numFmtId="0" fontId="18" fillId="27" borderId="104" xfId="46" applyFont="1" applyFill="1" applyBorder="1" applyProtection="1">
      <protection locked="0"/>
    </xf>
    <xf numFmtId="164" fontId="18" fillId="27" borderId="104" xfId="46" applyNumberFormat="1" applyFont="1" applyFill="1" applyBorder="1" applyProtection="1">
      <protection locked="0"/>
    </xf>
    <xf numFmtId="0" fontId="18" fillId="27" borderId="104" xfId="46" applyFont="1" applyFill="1" applyBorder="1" applyAlignment="1" applyProtection="1">
      <alignment horizontal="center"/>
      <protection locked="0"/>
    </xf>
    <xf numFmtId="4" fontId="11" fillId="27" borderId="104" xfId="46" applyNumberFormat="1" applyFont="1" applyFill="1" applyBorder="1" applyProtection="1"/>
    <xf numFmtId="0" fontId="3" fillId="29" borderId="120" xfId="46" applyFont="1" applyFill="1" applyBorder="1" applyAlignment="1" applyProtection="1">
      <alignment horizontal="left" vertical="center" wrapText="1"/>
      <protection locked="0"/>
    </xf>
    <xf numFmtId="0" fontId="3" fillId="29" borderId="121" xfId="46" applyFont="1" applyFill="1" applyBorder="1" applyAlignment="1" applyProtection="1">
      <alignment horizontal="left" vertical="center" wrapText="1"/>
      <protection locked="0"/>
    </xf>
    <xf numFmtId="0" fontId="3" fillId="29" borderId="119" xfId="46" applyFont="1" applyFill="1" applyBorder="1" applyAlignment="1" applyProtection="1">
      <alignment horizontal="left" vertical="center" wrapText="1"/>
      <protection locked="0"/>
    </xf>
    <xf numFmtId="0" fontId="3" fillId="29" borderId="122" xfId="46" applyFont="1" applyFill="1" applyBorder="1" applyAlignment="1" applyProtection="1">
      <alignment horizontal="left" vertical="center" wrapText="1"/>
      <protection locked="0"/>
    </xf>
    <xf numFmtId="0" fontId="18" fillId="0" borderId="78" xfId="46" applyNumberFormat="1" applyFont="1" applyFill="1" applyBorder="1" applyAlignment="1" applyProtection="1">
      <protection locked="0"/>
    </xf>
    <xf numFmtId="0" fontId="18" fillId="0" borderId="80" xfId="46" applyNumberFormat="1" applyFont="1" applyFill="1" applyBorder="1" applyAlignment="1" applyProtection="1">
      <protection locked="0"/>
    </xf>
    <xf numFmtId="164" fontId="18" fillId="0" borderId="112" xfId="46" applyNumberFormat="1" applyFont="1" applyFill="1" applyBorder="1" applyAlignment="1" applyProtection="1">
      <alignment horizontal="center"/>
      <protection locked="0"/>
    </xf>
    <xf numFmtId="164" fontId="18" fillId="0" borderId="121" xfId="46" applyNumberFormat="1" applyFont="1" applyFill="1" applyBorder="1" applyAlignment="1" applyProtection="1">
      <alignment horizontal="center"/>
      <protection locked="0"/>
    </xf>
    <xf numFmtId="9" fontId="1" fillId="25" borderId="112" xfId="43" applyFill="1" applyBorder="1" applyAlignment="1" applyProtection="1">
      <alignment horizontal="center"/>
    </xf>
    <xf numFmtId="0" fontId="18" fillId="0" borderId="83" xfId="46" applyFont="1" applyFill="1" applyBorder="1" applyAlignment="1" applyProtection="1">
      <alignment horizontal="center"/>
    </xf>
    <xf numFmtId="164" fontId="18" fillId="0" borderId="78" xfId="46" applyNumberFormat="1" applyFont="1" applyFill="1" applyBorder="1" applyAlignment="1" applyProtection="1">
      <alignment horizontal="center"/>
      <protection locked="0"/>
    </xf>
    <xf numFmtId="164" fontId="18" fillId="0" borderId="79" xfId="46" applyNumberFormat="1" applyFont="1" applyFill="1" applyBorder="1" applyAlignment="1" applyProtection="1">
      <alignment horizontal="center"/>
      <protection locked="0"/>
    </xf>
    <xf numFmtId="9" fontId="1" fillId="29" borderId="51" xfId="43" applyFill="1" applyBorder="1" applyAlignment="1" applyProtection="1">
      <alignment horizontal="center"/>
      <protection locked="0"/>
    </xf>
    <xf numFmtId="0" fontId="18" fillId="0" borderId="86" xfId="46" applyNumberFormat="1" applyFont="1" applyFill="1" applyBorder="1" applyAlignment="1" applyProtection="1">
      <protection locked="0"/>
    </xf>
    <xf numFmtId="0" fontId="18" fillId="0" borderId="102" xfId="46" applyNumberFormat="1" applyFont="1" applyFill="1" applyBorder="1" applyAlignment="1" applyProtection="1">
      <protection locked="0"/>
    </xf>
    <xf numFmtId="164" fontId="18" fillId="0" borderId="86" xfId="46" applyNumberFormat="1" applyFont="1" applyFill="1" applyBorder="1" applyAlignment="1" applyProtection="1">
      <alignment horizontal="center"/>
      <protection locked="0"/>
    </xf>
    <xf numFmtId="164" fontId="18" fillId="0" borderId="123" xfId="46" applyNumberFormat="1" applyFont="1" applyFill="1" applyBorder="1" applyAlignment="1" applyProtection="1">
      <alignment horizontal="center"/>
      <protection locked="0"/>
    </xf>
    <xf numFmtId="4" fontId="18" fillId="0" borderId="124" xfId="46" applyNumberFormat="1" applyFont="1" applyFill="1" applyBorder="1" applyAlignment="1" applyProtection="1">
      <alignment horizontal="right"/>
      <protection locked="0"/>
    </xf>
    <xf numFmtId="9" fontId="1" fillId="29" borderId="116" xfId="43" applyFill="1" applyBorder="1" applyAlignment="1" applyProtection="1">
      <alignment horizontal="center"/>
      <protection locked="0"/>
    </xf>
    <xf numFmtId="0" fontId="18" fillId="0" borderId="103" xfId="46" applyFont="1" applyFill="1" applyBorder="1" applyAlignment="1" applyProtection="1">
      <alignment horizontal="center"/>
    </xf>
    <xf numFmtId="0" fontId="11" fillId="20" borderId="104" xfId="46" applyFont="1" applyFill="1" applyBorder="1" applyProtection="1">
      <protection locked="0"/>
    </xf>
    <xf numFmtId="3" fontId="11" fillId="20" borderId="104" xfId="46" applyNumberFormat="1" applyFont="1" applyFill="1" applyBorder="1" applyAlignment="1" applyProtection="1">
      <alignment horizontal="center"/>
      <protection locked="0"/>
    </xf>
    <xf numFmtId="4" fontId="11" fillId="20" borderId="105" xfId="46" applyNumberFormat="1" applyFont="1" applyFill="1" applyBorder="1" applyAlignment="1" applyProtection="1">
      <alignment horizontal="center"/>
      <protection locked="0"/>
    </xf>
    <xf numFmtId="0" fontId="11" fillId="27" borderId="0" xfId="46" applyFont="1" applyFill="1" applyBorder="1" applyProtection="1">
      <protection locked="0"/>
    </xf>
    <xf numFmtId="3" fontId="11" fillId="27" borderId="0" xfId="46" applyNumberFormat="1" applyFont="1" applyFill="1" applyBorder="1" applyAlignment="1" applyProtection="1">
      <alignment horizontal="center"/>
      <protection locked="0"/>
    </xf>
    <xf numFmtId="4" fontId="11" fillId="27" borderId="0" xfId="46" applyNumberFormat="1" applyFont="1" applyFill="1" applyBorder="1" applyAlignment="1" applyProtection="1">
      <alignment horizontal="center"/>
      <protection locked="0"/>
    </xf>
    <xf numFmtId="0" fontId="68" fillId="28" borderId="0" xfId="46" applyFont="1" applyFill="1" applyBorder="1" applyProtection="1">
      <protection locked="0"/>
    </xf>
    <xf numFmtId="0" fontId="69" fillId="20" borderId="107" xfId="46" applyFont="1" applyFill="1" applyBorder="1" applyAlignment="1" applyProtection="1">
      <alignment horizontal="left"/>
    </xf>
    <xf numFmtId="0" fontId="23" fillId="20" borderId="108" xfId="46" applyFont="1" applyFill="1" applyBorder="1" applyProtection="1"/>
    <xf numFmtId="3" fontId="23" fillId="20" borderId="125" xfId="46" applyNumberFormat="1" applyFont="1" applyFill="1" applyBorder="1" applyProtection="1"/>
    <xf numFmtId="0" fontId="35" fillId="27" borderId="0" xfId="46" applyFont="1" applyFill="1" applyBorder="1" applyAlignment="1" applyProtection="1">
      <alignment horizontal="left"/>
    </xf>
    <xf numFmtId="0" fontId="35" fillId="27" borderId="0" xfId="46" applyFont="1" applyFill="1" applyBorder="1" applyProtection="1"/>
    <xf numFmtId="0" fontId="4" fillId="20" borderId="98" xfId="46" applyFont="1" applyFill="1" applyBorder="1" applyAlignment="1" applyProtection="1">
      <alignment horizontal="left" vertical="center"/>
    </xf>
    <xf numFmtId="0" fontId="35" fillId="20" borderId="74" xfId="46" applyFont="1" applyFill="1" applyBorder="1" applyAlignment="1" applyProtection="1">
      <alignment vertical="center"/>
    </xf>
    <xf numFmtId="0" fontId="4" fillId="20" borderId="126" xfId="46" applyFont="1" applyFill="1" applyBorder="1" applyAlignment="1" applyProtection="1">
      <alignment horizontal="left" vertical="center"/>
    </xf>
    <xf numFmtId="0" fontId="35" fillId="20" borderId="29" xfId="46" applyFont="1" applyFill="1" applyBorder="1" applyAlignment="1" applyProtection="1">
      <alignment vertical="center"/>
    </xf>
    <xf numFmtId="3" fontId="4" fillId="20" borderId="127" xfId="46" applyNumberFormat="1" applyFont="1" applyFill="1" applyBorder="1" applyAlignment="1" applyProtection="1">
      <alignment vertical="center"/>
    </xf>
    <xf numFmtId="0" fontId="35" fillId="20" borderId="128" xfId="46" applyFont="1" applyFill="1" applyBorder="1" applyAlignment="1" applyProtection="1">
      <alignment horizontal="left" vertical="center"/>
    </xf>
    <xf numFmtId="0" fontId="35" fillId="20" borderId="0" xfId="46" applyFont="1" applyFill="1" applyBorder="1" applyAlignment="1" applyProtection="1">
      <alignment vertical="center"/>
    </xf>
    <xf numFmtId="3" fontId="35" fillId="20" borderId="129" xfId="46" applyNumberFormat="1" applyFont="1" applyFill="1" applyBorder="1" applyAlignment="1" applyProtection="1">
      <alignment horizontal="right" vertical="center"/>
    </xf>
    <xf numFmtId="0" fontId="5" fillId="0" borderId="0" xfId="46" applyFont="1" applyFill="1" applyBorder="1"/>
    <xf numFmtId="0" fontId="35" fillId="20" borderId="128" xfId="46" applyFont="1" applyFill="1" applyBorder="1" applyAlignment="1" applyProtection="1">
      <alignment vertical="center"/>
    </xf>
    <xf numFmtId="0" fontId="35" fillId="20" borderId="0" xfId="46" applyFont="1" applyFill="1" applyBorder="1" applyAlignment="1" applyProtection="1">
      <alignment horizontal="left" vertical="center"/>
    </xf>
    <xf numFmtId="2" fontId="36" fillId="27" borderId="0" xfId="46" applyNumberFormat="1" applyFont="1" applyFill="1" applyBorder="1" applyProtection="1">
      <protection locked="0"/>
    </xf>
    <xf numFmtId="0" fontId="5" fillId="0" borderId="130" xfId="46" applyBorder="1"/>
    <xf numFmtId="0" fontId="5" fillId="0" borderId="131" xfId="46" applyBorder="1"/>
    <xf numFmtId="0" fontId="5" fillId="0" borderId="132" xfId="46" applyBorder="1"/>
    <xf numFmtId="0" fontId="35" fillId="20" borderId="117" xfId="46" applyFont="1" applyFill="1" applyBorder="1" applyAlignment="1" applyProtection="1">
      <alignment horizontal="left" vertical="center"/>
    </xf>
    <xf numFmtId="0" fontId="35" fillId="20" borderId="104" xfId="46" applyFont="1" applyFill="1" applyBorder="1" applyAlignment="1" applyProtection="1">
      <alignment horizontal="left" vertical="center"/>
    </xf>
    <xf numFmtId="3" fontId="35" fillId="20" borderId="106" xfId="46" applyNumberFormat="1" applyFont="1" applyFill="1" applyBorder="1" applyAlignment="1" applyProtection="1">
      <alignment horizontal="right" vertical="center"/>
    </xf>
    <xf numFmtId="2" fontId="5" fillId="27" borderId="0" xfId="46" applyNumberFormat="1" applyFill="1" applyBorder="1" applyProtection="1">
      <protection locked="0"/>
    </xf>
    <xf numFmtId="0" fontId="5" fillId="27" borderId="0" xfId="46" applyFill="1" applyBorder="1" applyAlignment="1" applyProtection="1">
      <alignment horizontal="right"/>
      <protection locked="0"/>
    </xf>
    <xf numFmtId="14" fontId="5" fillId="31" borderId="12" xfId="46" applyNumberFormat="1" applyFill="1" applyBorder="1" applyProtection="1">
      <protection locked="0"/>
    </xf>
    <xf numFmtId="0" fontId="5" fillId="27" borderId="0" xfId="46" applyFill="1" applyAlignment="1" applyProtection="1">
      <alignment horizontal="right"/>
      <protection locked="0"/>
    </xf>
    <xf numFmtId="0" fontId="5" fillId="0" borderId="133" xfId="46" applyBorder="1"/>
    <xf numFmtId="0" fontId="5" fillId="0" borderId="134" xfId="46" applyBorder="1"/>
    <xf numFmtId="0" fontId="5" fillId="0" borderId="135" xfId="46" applyBorder="1"/>
    <xf numFmtId="0" fontId="5" fillId="0" borderId="0" xfId="46" applyFill="1" applyProtection="1">
      <protection locked="0"/>
    </xf>
    <xf numFmtId="0" fontId="5" fillId="0" borderId="136" xfId="46" applyBorder="1"/>
    <xf numFmtId="0" fontId="5" fillId="0" borderId="137" xfId="46" applyBorder="1"/>
    <xf numFmtId="0" fontId="5" fillId="0" borderId="138" xfId="46" applyBorder="1"/>
    <xf numFmtId="0" fontId="5" fillId="0" borderId="139" xfId="46" applyBorder="1"/>
    <xf numFmtId="0" fontId="5" fillId="0" borderId="0" xfId="46" applyFill="1" applyBorder="1" applyProtection="1">
      <protection locked="0"/>
    </xf>
    <xf numFmtId="0" fontId="5" fillId="0" borderId="140" xfId="46" applyBorder="1"/>
    <xf numFmtId="0" fontId="5" fillId="0" borderId="0" xfId="46" applyFill="1" applyAlignment="1" applyProtection="1">
      <alignment horizontal="center"/>
      <protection locked="0"/>
    </xf>
    <xf numFmtId="0" fontId="6" fillId="24" borderId="141" xfId="0" applyFont="1" applyFill="1" applyBorder="1" applyAlignment="1">
      <alignment horizontal="center" vertical="center" wrapText="1"/>
    </xf>
    <xf numFmtId="49" fontId="18" fillId="25" borderId="109" xfId="46" applyNumberFormat="1" applyFont="1" applyFill="1" applyBorder="1" applyProtection="1"/>
    <xf numFmtId="49" fontId="18" fillId="29" borderId="142" xfId="46" applyNumberFormat="1" applyFont="1" applyFill="1" applyBorder="1" applyProtection="1"/>
    <xf numFmtId="0" fontId="18" fillId="29" borderId="142" xfId="46" applyFont="1" applyFill="1" applyBorder="1" applyProtection="1"/>
    <xf numFmtId="49" fontId="18" fillId="25" borderId="143" xfId="46" applyNumberFormat="1" applyFont="1" applyFill="1" applyBorder="1" applyProtection="1"/>
    <xf numFmtId="49" fontId="18" fillId="25" borderId="142" xfId="46" applyNumberFormat="1" applyFont="1" applyFill="1" applyBorder="1" applyProtection="1"/>
    <xf numFmtId="14" fontId="11" fillId="0" borderId="0" xfId="0" applyNumberFormat="1" applyFont="1" applyFill="1" applyBorder="1" applyAlignment="1">
      <alignment horizontal="center"/>
    </xf>
    <xf numFmtId="3" fontId="14" fillId="0" borderId="0" xfId="0" applyNumberFormat="1" applyFont="1" applyFill="1" applyBorder="1"/>
    <xf numFmtId="0" fontId="41" fillId="24" borderId="37" xfId="0" applyFont="1" applyFill="1" applyBorder="1" applyAlignment="1">
      <alignment horizontal="center" vertical="center" wrapText="1"/>
    </xf>
    <xf numFmtId="0" fontId="15" fillId="25" borderId="12" xfId="0" applyFont="1" applyFill="1" applyBorder="1" applyAlignment="1">
      <alignment horizontal="center" vertical="center" wrapText="1"/>
    </xf>
    <xf numFmtId="0" fontId="15" fillId="0" borderId="37" xfId="0" applyFont="1" applyFill="1" applyBorder="1" applyAlignment="1">
      <alignment horizontal="center" vertical="center" wrapText="1"/>
    </xf>
    <xf numFmtId="0" fontId="15" fillId="25" borderId="38" xfId="0" applyFont="1" applyFill="1" applyBorder="1" applyAlignment="1">
      <alignment horizontal="left"/>
    </xf>
    <xf numFmtId="2" fontId="15" fillId="25" borderId="48" xfId="0" applyNumberFormat="1" applyFont="1" applyFill="1" applyBorder="1" applyAlignment="1">
      <alignment wrapText="1"/>
    </xf>
    <xf numFmtId="3" fontId="15" fillId="0" borderId="12" xfId="0" applyNumberFormat="1" applyFont="1" applyFill="1" applyBorder="1" applyAlignment="1">
      <alignment horizontal="right"/>
    </xf>
    <xf numFmtId="0" fontId="15" fillId="25" borderId="16" xfId="0" applyFont="1" applyFill="1" applyBorder="1" applyAlignment="1">
      <alignment horizontal="left"/>
    </xf>
    <xf numFmtId="2" fontId="15" fillId="25" borderId="29" xfId="0" applyNumberFormat="1" applyFont="1" applyFill="1" applyBorder="1" applyAlignment="1">
      <alignment wrapText="1"/>
    </xf>
    <xf numFmtId="3" fontId="15" fillId="25" borderId="11" xfId="0" applyNumberFormat="1" applyFont="1" applyFill="1" applyBorder="1" applyAlignment="1">
      <alignment horizontal="right"/>
    </xf>
    <xf numFmtId="0" fontId="16" fillId="25" borderId="17" xfId="0" applyFont="1" applyFill="1" applyBorder="1" applyAlignment="1">
      <alignment horizontal="left"/>
    </xf>
    <xf numFmtId="2" fontId="16" fillId="25" borderId="34" xfId="0" applyNumberFormat="1" applyFont="1" applyFill="1" applyBorder="1" applyAlignment="1">
      <alignment wrapText="1"/>
    </xf>
    <xf numFmtId="3" fontId="16" fillId="0" borderId="10" xfId="0" applyNumberFormat="1" applyFont="1" applyFill="1" applyBorder="1" applyAlignment="1">
      <alignment horizontal="right"/>
    </xf>
    <xf numFmtId="0" fontId="16" fillId="25" borderId="20" xfId="0" applyFont="1" applyFill="1" applyBorder="1" applyAlignment="1">
      <alignment horizontal="left"/>
    </xf>
    <xf numFmtId="2" fontId="16" fillId="25" borderId="32" xfId="0" applyNumberFormat="1" applyFont="1" applyFill="1" applyBorder="1" applyAlignment="1">
      <alignment wrapText="1"/>
    </xf>
    <xf numFmtId="3" fontId="16" fillId="0" borderId="13" xfId="0" applyNumberFormat="1" applyFont="1" applyFill="1" applyBorder="1" applyAlignment="1">
      <alignment horizontal="right"/>
    </xf>
    <xf numFmtId="3" fontId="15" fillId="25" borderId="12" xfId="0" applyNumberFormat="1" applyFont="1" applyFill="1" applyBorder="1" applyAlignment="1">
      <alignment horizontal="right"/>
    </xf>
    <xf numFmtId="0" fontId="16" fillId="25" borderId="16" xfId="0" applyFont="1" applyFill="1" applyBorder="1" applyAlignment="1">
      <alignment horizontal="left"/>
    </xf>
    <xf numFmtId="2" fontId="16" fillId="25" borderId="29" xfId="0" applyNumberFormat="1" applyFont="1" applyFill="1" applyBorder="1" applyAlignment="1">
      <alignment wrapText="1"/>
    </xf>
    <xf numFmtId="3" fontId="16" fillId="0" borderId="11" xfId="0" applyNumberFormat="1" applyFont="1" applyFill="1" applyBorder="1" applyAlignment="1">
      <alignment horizontal="right"/>
    </xf>
    <xf numFmtId="0" fontId="15" fillId="25" borderId="38" xfId="0" applyFont="1" applyFill="1" applyBorder="1"/>
    <xf numFmtId="2" fontId="71" fillId="25" borderId="48" xfId="0" applyNumberFormat="1" applyFont="1" applyFill="1" applyBorder="1" applyAlignment="1">
      <alignment wrapText="1"/>
    </xf>
    <xf numFmtId="0" fontId="3" fillId="25" borderId="21" xfId="0" applyFont="1" applyFill="1" applyBorder="1"/>
    <xf numFmtId="0" fontId="3" fillId="25" borderId="40" xfId="0" applyFont="1" applyFill="1" applyBorder="1"/>
    <xf numFmtId="0" fontId="5" fillId="25" borderId="16" xfId="0" applyFont="1" applyFill="1" applyBorder="1"/>
    <xf numFmtId="0" fontId="5" fillId="25" borderId="21" xfId="0" applyFont="1" applyFill="1" applyBorder="1"/>
    <xf numFmtId="0" fontId="5" fillId="25" borderId="20" xfId="0" applyFont="1" applyFill="1" applyBorder="1"/>
    <xf numFmtId="0" fontId="5" fillId="25" borderId="17" xfId="0" applyFont="1" applyFill="1" applyBorder="1"/>
    <xf numFmtId="0" fontId="5" fillId="25" borderId="18" xfId="0" applyFont="1" applyFill="1" applyBorder="1"/>
    <xf numFmtId="0" fontId="3" fillId="25" borderId="12" xfId="0" applyFont="1" applyFill="1" applyBorder="1"/>
    <xf numFmtId="2" fontId="3" fillId="25" borderId="12" xfId="0" applyNumberFormat="1" applyFont="1" applyFill="1" applyBorder="1" applyAlignment="1">
      <alignment wrapText="1"/>
    </xf>
    <xf numFmtId="3" fontId="25" fillId="25" borderId="33" xfId="0" applyNumberFormat="1" applyFont="1" applyFill="1" applyBorder="1"/>
    <xf numFmtId="9" fontId="25" fillId="25" borderId="33" xfId="0" applyNumberFormat="1" applyFont="1" applyFill="1" applyBorder="1"/>
    <xf numFmtId="3" fontId="25" fillId="25" borderId="12" xfId="0" applyNumberFormat="1" applyFont="1" applyFill="1" applyBorder="1"/>
    <xf numFmtId="9" fontId="25" fillId="25" borderId="12" xfId="0" applyNumberFormat="1" applyFont="1" applyFill="1" applyBorder="1"/>
    <xf numFmtId="0" fontId="5" fillId="27" borderId="0" xfId="46" applyFont="1" applyFill="1" applyProtection="1"/>
    <xf numFmtId="0" fontId="18" fillId="29" borderId="144" xfId="46" applyFont="1" applyFill="1" applyBorder="1" applyAlignment="1" applyProtection="1"/>
    <xf numFmtId="3" fontId="4" fillId="25" borderId="145" xfId="46" applyNumberFormat="1" applyFont="1" applyFill="1" applyBorder="1" applyAlignment="1" applyProtection="1">
      <alignment vertical="center"/>
    </xf>
    <xf numFmtId="14" fontId="3" fillId="25" borderId="29" xfId="0" applyNumberFormat="1" applyFont="1" applyFill="1" applyBorder="1"/>
    <xf numFmtId="0" fontId="38" fillId="25" borderId="16" xfId="0" applyFont="1" applyFill="1" applyBorder="1"/>
    <xf numFmtId="0" fontId="38" fillId="25" borderId="42" xfId="0" applyFont="1" applyFill="1" applyBorder="1"/>
    <xf numFmtId="0" fontId="6" fillId="31" borderId="0" xfId="46" applyFont="1" applyFill="1" applyBorder="1" applyAlignment="1" applyProtection="1">
      <alignment horizontal="center" vertical="center" wrapText="1"/>
    </xf>
    <xf numFmtId="1" fontId="7" fillId="0" borderId="0" xfId="46" applyNumberFormat="1" applyFont="1" applyFill="1" applyBorder="1" applyAlignment="1" applyProtection="1">
      <alignment horizontal="right"/>
    </xf>
    <xf numFmtId="3" fontId="16" fillId="25" borderId="10" xfId="0" applyNumberFormat="1" applyFont="1" applyFill="1" applyBorder="1" applyAlignment="1">
      <alignment horizontal="right"/>
    </xf>
    <xf numFmtId="3" fontId="16" fillId="25" borderId="13" xfId="0" applyNumberFormat="1" applyFont="1" applyFill="1" applyBorder="1" applyAlignment="1">
      <alignment horizontal="right"/>
    </xf>
    <xf numFmtId="3" fontId="16" fillId="25" borderId="11" xfId="0" applyNumberFormat="1" applyFont="1" applyFill="1" applyBorder="1" applyAlignment="1">
      <alignment horizontal="right"/>
    </xf>
    <xf numFmtId="0" fontId="3" fillId="25" borderId="29" xfId="0" applyFont="1" applyFill="1" applyBorder="1" applyAlignment="1">
      <alignment horizontal="left"/>
    </xf>
    <xf numFmtId="2" fontId="3" fillId="25" borderId="41" xfId="0" applyNumberFormat="1" applyFont="1" applyFill="1" applyBorder="1" applyAlignment="1">
      <alignment vertical="top" wrapText="1"/>
    </xf>
    <xf numFmtId="0" fontId="2" fillId="25" borderId="17" xfId="0" applyFont="1" applyFill="1" applyBorder="1" applyAlignment="1">
      <alignment vertical="top"/>
    </xf>
    <xf numFmtId="2" fontId="5" fillId="25" borderId="49" xfId="0" applyNumberFormat="1" applyFont="1" applyFill="1" applyBorder="1" applyAlignment="1">
      <alignment vertical="top" wrapText="1"/>
    </xf>
    <xf numFmtId="2" fontId="5" fillId="25" borderId="50" xfId="0" applyNumberFormat="1" applyFont="1" applyFill="1" applyBorder="1" applyAlignment="1">
      <alignment vertical="top" wrapText="1"/>
    </xf>
    <xf numFmtId="0" fontId="3" fillId="25" borderId="38" xfId="0" applyFont="1" applyFill="1" applyBorder="1" applyAlignment="1">
      <alignment vertical="top"/>
    </xf>
    <xf numFmtId="2" fontId="37" fillId="25" borderId="37" xfId="0" applyNumberFormat="1" applyFont="1" applyFill="1" applyBorder="1" applyAlignment="1">
      <alignment vertical="top" wrapText="1"/>
    </xf>
    <xf numFmtId="0" fontId="2" fillId="25" borderId="16" xfId="0" applyFont="1" applyFill="1" applyBorder="1" applyAlignment="1">
      <alignment vertical="top"/>
    </xf>
    <xf numFmtId="2" fontId="5" fillId="25" borderId="42" xfId="0" applyNumberFormat="1" applyFont="1" applyFill="1" applyBorder="1" applyAlignment="1">
      <alignment vertical="top" wrapText="1"/>
    </xf>
    <xf numFmtId="2" fontId="5" fillId="25" borderId="43" xfId="0" applyNumberFormat="1" applyFont="1" applyFill="1" applyBorder="1" applyAlignment="1">
      <alignment vertical="top" wrapText="1"/>
    </xf>
    <xf numFmtId="49" fontId="21" fillId="0" borderId="0" xfId="0" applyNumberFormat="1" applyFont="1" applyFill="1" applyAlignment="1"/>
    <xf numFmtId="0" fontId="21" fillId="0" borderId="0" xfId="0" applyFont="1" applyFill="1"/>
    <xf numFmtId="0" fontId="4" fillId="0" borderId="0" xfId="0" applyFont="1"/>
    <xf numFmtId="0" fontId="72" fillId="24" borderId="38" xfId="0" applyFont="1" applyFill="1" applyBorder="1"/>
    <xf numFmtId="0" fontId="72" fillId="24" borderId="48" xfId="0" applyFont="1" applyFill="1" applyBorder="1"/>
    <xf numFmtId="0" fontId="73" fillId="24" borderId="48" xfId="0" applyFont="1" applyFill="1" applyBorder="1"/>
    <xf numFmtId="0" fontId="73" fillId="24" borderId="37" xfId="0" applyFont="1" applyFill="1" applyBorder="1"/>
    <xf numFmtId="0" fontId="73" fillId="24" borderId="0" xfId="0" applyFont="1" applyFill="1" applyBorder="1"/>
    <xf numFmtId="0" fontId="1" fillId="0" borderId="0" xfId="0" applyFont="1" applyBorder="1"/>
    <xf numFmtId="0" fontId="5" fillId="0" borderId="0" xfId="0" applyFont="1" applyBorder="1" applyAlignment="1"/>
    <xf numFmtId="0" fontId="0" fillId="0" borderId="0" xfId="0" applyFill="1" applyBorder="1" applyAlignment="1">
      <alignment horizontal="right"/>
    </xf>
    <xf numFmtId="0" fontId="4" fillId="25" borderId="52" xfId="0" applyFont="1" applyFill="1" applyBorder="1" applyAlignment="1">
      <alignment horizontal="left" vertical="center"/>
    </xf>
    <xf numFmtId="0" fontId="4" fillId="25" borderId="53" xfId="0" applyFont="1" applyFill="1" applyBorder="1" applyAlignment="1">
      <alignment horizontal="left" vertical="center"/>
    </xf>
    <xf numFmtId="0" fontId="4" fillId="25" borderId="146" xfId="0" applyFont="1" applyFill="1" applyBorder="1" applyAlignment="1">
      <alignment horizontal="left"/>
    </xf>
    <xf numFmtId="0" fontId="23" fillId="0" borderId="52" xfId="0" applyFont="1" applyFill="1" applyBorder="1" applyAlignment="1">
      <alignment horizontal="left" vertical="center" wrapText="1"/>
    </xf>
    <xf numFmtId="0" fontId="23" fillId="0" borderId="34" xfId="0" applyFont="1" applyFill="1" applyBorder="1" applyAlignment="1">
      <alignment horizontal="left" vertical="center" wrapText="1"/>
    </xf>
    <xf numFmtId="0" fontId="23" fillId="0" borderId="53" xfId="0" applyFont="1" applyFill="1" applyBorder="1" applyAlignment="1">
      <alignment horizontal="left" vertical="center" wrapText="1"/>
    </xf>
    <xf numFmtId="0" fontId="23" fillId="0" borderId="52" xfId="0" applyFont="1" applyFill="1" applyBorder="1" applyAlignment="1">
      <alignment horizontal="left" wrapText="1"/>
    </xf>
    <xf numFmtId="0" fontId="23" fillId="0" borderId="34" xfId="0" applyFont="1" applyFill="1" applyBorder="1" applyAlignment="1">
      <alignment horizontal="left" wrapText="1"/>
    </xf>
    <xf numFmtId="0" fontId="23" fillId="0" borderId="53" xfId="0" applyFont="1" applyFill="1" applyBorder="1" applyAlignment="1">
      <alignment horizontal="left" wrapText="1"/>
    </xf>
    <xf numFmtId="0" fontId="0" fillId="0" borderId="29" xfId="0" applyFill="1" applyBorder="1" applyAlignment="1">
      <alignment horizontal="left"/>
    </xf>
    <xf numFmtId="14" fontId="11" fillId="0" borderId="26" xfId="0" applyNumberFormat="1" applyFont="1" applyFill="1" applyBorder="1" applyAlignment="1">
      <alignment horizontal="center"/>
    </xf>
    <xf numFmtId="0" fontId="4" fillId="25" borderId="94" xfId="0" applyFont="1" applyFill="1" applyBorder="1" applyAlignment="1">
      <alignment horizontal="left"/>
    </xf>
    <xf numFmtId="0" fontId="4" fillId="25" borderId="26" xfId="0" applyFont="1" applyFill="1" applyBorder="1" applyAlignment="1">
      <alignment horizontal="left"/>
    </xf>
    <xf numFmtId="0" fontId="4" fillId="25" borderId="52" xfId="0" applyFont="1" applyFill="1" applyBorder="1" applyAlignment="1">
      <alignment horizontal="left"/>
    </xf>
    <xf numFmtId="0" fontId="4" fillId="25" borderId="53" xfId="0" applyFont="1" applyFill="1" applyBorder="1" applyAlignment="1">
      <alignment horizontal="left"/>
    </xf>
    <xf numFmtId="0" fontId="23" fillId="0" borderId="28" xfId="0" applyFont="1" applyFill="1" applyBorder="1" applyAlignment="1">
      <alignment horizontal="left" wrapText="1"/>
    </xf>
    <xf numFmtId="0" fontId="23" fillId="0" borderId="29" xfId="0" applyFont="1" applyFill="1" applyBorder="1" applyAlignment="1">
      <alignment horizontal="left" wrapText="1"/>
    </xf>
    <xf numFmtId="0" fontId="23" fillId="0" borderId="30" xfId="0" applyFont="1" applyFill="1" applyBorder="1" applyAlignment="1">
      <alignment horizontal="left" wrapText="1"/>
    </xf>
    <xf numFmtId="0" fontId="3" fillId="0" borderId="0" xfId="0" applyFont="1" applyAlignment="1">
      <alignment horizontal="center"/>
    </xf>
    <xf numFmtId="0" fontId="3" fillId="0" borderId="0" xfId="0" applyFont="1" applyAlignment="1">
      <alignment horizontal="right"/>
    </xf>
    <xf numFmtId="0" fontId="12" fillId="24" borderId="46" xfId="0" applyFont="1" applyFill="1" applyBorder="1" applyAlignment="1">
      <alignment horizontal="left" vertical="center"/>
    </xf>
    <xf numFmtId="0" fontId="0" fillId="24" borderId="141" xfId="0" applyFill="1" applyBorder="1" applyAlignment="1">
      <alignment horizontal="left"/>
    </xf>
    <xf numFmtId="0" fontId="0" fillId="24" borderId="47" xfId="0" applyFill="1" applyBorder="1" applyAlignment="1">
      <alignment horizontal="left"/>
    </xf>
    <xf numFmtId="0" fontId="0" fillId="24" borderId="68" xfId="0" applyFill="1" applyBorder="1" applyAlignment="1">
      <alignment horizontal="left"/>
    </xf>
    <xf numFmtId="4" fontId="6" fillId="24" borderId="45" xfId="47" applyNumberFormat="1" applyFont="1" applyFill="1" applyBorder="1" applyAlignment="1">
      <alignment horizontal="center" vertical="center" wrapText="1"/>
    </xf>
    <xf numFmtId="4" fontId="6" fillId="24" borderId="33" xfId="47" applyNumberFormat="1" applyFont="1" applyFill="1" applyBorder="1" applyAlignment="1">
      <alignment horizontal="center" vertical="center" wrapText="1"/>
    </xf>
    <xf numFmtId="0" fontId="12" fillId="24" borderId="141" xfId="0" applyFont="1" applyFill="1" applyBorder="1" applyAlignment="1">
      <alignment horizontal="left" vertical="center"/>
    </xf>
    <xf numFmtId="0" fontId="12" fillId="24" borderId="47" xfId="0" applyFont="1" applyFill="1" applyBorder="1" applyAlignment="1">
      <alignment horizontal="left" vertical="center"/>
    </xf>
    <xf numFmtId="0" fontId="12" fillId="24" borderId="68" xfId="0" applyFont="1" applyFill="1" applyBorder="1" applyAlignment="1">
      <alignment horizontal="left" vertical="center"/>
    </xf>
    <xf numFmtId="0" fontId="6" fillId="24" borderId="46" xfId="0" applyFont="1" applyFill="1" applyBorder="1" applyAlignment="1">
      <alignment horizontal="left" vertical="center"/>
    </xf>
    <xf numFmtId="0" fontId="5" fillId="24" borderId="141" xfId="0" applyFont="1" applyFill="1" applyBorder="1" applyAlignment="1">
      <alignment horizontal="left"/>
    </xf>
    <xf numFmtId="0" fontId="5" fillId="24" borderId="47" xfId="0" applyFont="1" applyFill="1" applyBorder="1" applyAlignment="1">
      <alignment horizontal="left"/>
    </xf>
    <xf numFmtId="0" fontId="5" fillId="24" borderId="68" xfId="0" applyFont="1" applyFill="1" applyBorder="1" applyAlignment="1">
      <alignment horizontal="left"/>
    </xf>
    <xf numFmtId="0" fontId="41" fillId="24" borderId="46" xfId="0" applyFont="1" applyFill="1" applyBorder="1" applyAlignment="1">
      <alignment horizontal="left" vertical="center"/>
    </xf>
    <xf numFmtId="0" fontId="41" fillId="24" borderId="141" xfId="0" applyFont="1" applyFill="1" applyBorder="1" applyAlignment="1">
      <alignment horizontal="left" vertical="center"/>
    </xf>
    <xf numFmtId="0" fontId="41" fillId="24" borderId="47" xfId="0" applyFont="1" applyFill="1" applyBorder="1" applyAlignment="1">
      <alignment horizontal="left" vertical="center"/>
    </xf>
    <xf numFmtId="0" fontId="41" fillId="24" borderId="68" xfId="0" applyFont="1" applyFill="1" applyBorder="1" applyAlignment="1">
      <alignment horizontal="left" vertical="center"/>
    </xf>
    <xf numFmtId="0" fontId="41" fillId="24" borderId="38" xfId="0" applyFont="1" applyFill="1" applyBorder="1" applyAlignment="1">
      <alignment horizontal="center"/>
    </xf>
    <xf numFmtId="0" fontId="41" fillId="24" borderId="48" xfId="0" applyFont="1" applyFill="1" applyBorder="1" applyAlignment="1">
      <alignment horizontal="center"/>
    </xf>
    <xf numFmtId="0" fontId="41" fillId="24" borderId="37" xfId="0" applyFont="1" applyFill="1" applyBorder="1" applyAlignment="1">
      <alignment horizontal="center"/>
    </xf>
    <xf numFmtId="0" fontId="17" fillId="24" borderId="12" xfId="0" applyFont="1" applyFill="1" applyBorder="1" applyAlignment="1">
      <alignment horizontal="left" vertical="center"/>
    </xf>
    <xf numFmtId="0" fontId="17" fillId="24" borderId="38" xfId="0" applyFont="1" applyFill="1" applyBorder="1" applyAlignment="1">
      <alignment horizontal="left" vertical="center"/>
    </xf>
    <xf numFmtId="0" fontId="17" fillId="24" borderId="37" xfId="0" applyFont="1" applyFill="1" applyBorder="1" applyAlignment="1">
      <alignment horizontal="left" vertical="center"/>
    </xf>
    <xf numFmtId="0" fontId="5" fillId="29" borderId="51" xfId="46" applyFill="1" applyBorder="1" applyAlignment="1" applyProtection="1">
      <alignment horizontal="right"/>
    </xf>
    <xf numFmtId="0" fontId="8" fillId="30" borderId="98" xfId="46" applyFont="1" applyFill="1" applyBorder="1" applyAlignment="1" applyProtection="1">
      <alignment horizontal="left" wrapText="1"/>
      <protection locked="0"/>
    </xf>
    <xf numFmtId="0" fontId="8" fillId="30" borderId="147" xfId="46" applyFont="1" applyFill="1" applyBorder="1" applyAlignment="1" applyProtection="1">
      <alignment horizontal="left" wrapText="1"/>
      <protection locked="0"/>
    </xf>
    <xf numFmtId="0" fontId="8" fillId="30" borderId="99" xfId="46" applyFont="1" applyFill="1" applyBorder="1" applyAlignment="1" applyProtection="1">
      <alignment horizontal="left"/>
      <protection locked="0"/>
    </xf>
    <xf numFmtId="0" fontId="3" fillId="20" borderId="148" xfId="46" applyFont="1" applyFill="1" applyBorder="1" applyAlignment="1" applyProtection="1">
      <alignment horizontal="center" vertical="center" wrapText="1"/>
      <protection locked="0"/>
    </xf>
    <xf numFmtId="0" fontId="3" fillId="20" borderId="149" xfId="46" applyFont="1" applyFill="1" applyBorder="1" applyAlignment="1" applyProtection="1">
      <alignment horizontal="center" vertical="center" wrapText="1"/>
      <protection locked="0"/>
    </xf>
    <xf numFmtId="0" fontId="3" fillId="29" borderId="80" xfId="46" applyFont="1" applyFill="1" applyBorder="1" applyAlignment="1" applyProtection="1">
      <alignment horizontal="center" vertical="center" wrapText="1"/>
      <protection locked="0"/>
    </xf>
    <xf numFmtId="0" fontId="3" fillId="25" borderId="81" xfId="46" applyFont="1" applyFill="1" applyBorder="1" applyAlignment="1" applyProtection="1">
      <alignment horizontal="center" vertical="center" wrapText="1"/>
      <protection locked="0"/>
    </xf>
    <xf numFmtId="0" fontId="5" fillId="25" borderId="112" xfId="46" applyFill="1" applyBorder="1" applyAlignment="1">
      <alignment horizontal="center" vertical="center" wrapText="1"/>
    </xf>
    <xf numFmtId="4" fontId="18" fillId="27" borderId="80" xfId="46" applyNumberFormat="1" applyFont="1" applyFill="1" applyBorder="1" applyAlignment="1" applyProtection="1">
      <alignment horizontal="center"/>
      <protection locked="0"/>
    </xf>
    <xf numFmtId="4" fontId="18" fillId="27" borderId="79" xfId="46" applyNumberFormat="1" applyFont="1" applyFill="1" applyBorder="1" applyAlignment="1" applyProtection="1">
      <alignment horizontal="center"/>
      <protection locked="0"/>
    </xf>
    <xf numFmtId="0" fontId="3" fillId="29" borderId="142" xfId="46" applyFont="1" applyFill="1" applyBorder="1" applyAlignment="1" applyProtection="1">
      <alignment horizontal="center" vertical="center" wrapText="1"/>
    </xf>
    <xf numFmtId="0" fontId="3" fillId="29" borderId="80" xfId="46" applyFont="1" applyFill="1" applyBorder="1" applyAlignment="1" applyProtection="1">
      <alignment vertical="center" wrapText="1"/>
      <protection locked="0"/>
    </xf>
    <xf numFmtId="0" fontId="3" fillId="25" borderId="78" xfId="46" applyFont="1" applyFill="1" applyBorder="1" applyAlignment="1" applyProtection="1">
      <alignment horizontal="center" vertical="center" wrapText="1"/>
      <protection locked="0"/>
    </xf>
    <xf numFmtId="0" fontId="3" fillId="0" borderId="0" xfId="46" applyFont="1" applyFill="1" applyAlignment="1">
      <alignment horizontal="left" wrapText="1"/>
    </xf>
    <xf numFmtId="0" fontId="3" fillId="0" borderId="150" xfId="46" applyFont="1" applyBorder="1" applyAlignment="1">
      <alignment horizontal="right"/>
    </xf>
    <xf numFmtId="0" fontId="3" fillId="0" borderId="151" xfId="46" applyFont="1" applyBorder="1" applyAlignment="1">
      <alignment horizontal="right"/>
    </xf>
    <xf numFmtId="0" fontId="3" fillId="29" borderId="152" xfId="46" applyFont="1" applyFill="1" applyBorder="1" applyAlignment="1" applyProtection="1">
      <alignment horizontal="center" vertical="center" wrapText="1"/>
    </xf>
    <xf numFmtId="0" fontId="5" fillId="25" borderId="153" xfId="46" applyFill="1" applyBorder="1" applyAlignment="1"/>
    <xf numFmtId="0" fontId="18" fillId="27" borderId="80" xfId="46" applyNumberFormat="1" applyFont="1" applyFill="1" applyBorder="1" applyAlignment="1" applyProtection="1">
      <alignment horizontal="left"/>
      <protection locked="0"/>
    </xf>
    <xf numFmtId="0" fontId="18" fillId="27" borderId="111" xfId="46" applyNumberFormat="1" applyFont="1" applyFill="1" applyBorder="1" applyAlignment="1" applyProtection="1">
      <alignment horizontal="left"/>
      <protection locked="0"/>
    </xf>
    <xf numFmtId="0" fontId="18" fillId="27" borderId="79" xfId="46" applyNumberFormat="1" applyFont="1" applyFill="1" applyBorder="1" applyAlignment="1" applyProtection="1">
      <alignment horizontal="left"/>
      <protection locked="0"/>
    </xf>
    <xf numFmtId="4" fontId="18" fillId="27" borderId="102" xfId="46" applyNumberFormat="1" applyFont="1" applyFill="1" applyBorder="1" applyAlignment="1" applyProtection="1">
      <alignment horizontal="center"/>
      <protection locked="0"/>
    </xf>
    <xf numFmtId="4" fontId="18" fillId="27" borderId="154" xfId="46" applyNumberFormat="1" applyFont="1" applyFill="1" applyBorder="1" applyAlignment="1" applyProtection="1">
      <alignment horizontal="center"/>
      <protection locked="0"/>
    </xf>
    <xf numFmtId="1" fontId="3" fillId="0" borderId="155" xfId="46" applyNumberFormat="1" applyFont="1" applyFill="1" applyBorder="1" applyAlignment="1">
      <alignment horizontal="center"/>
    </xf>
    <xf numFmtId="1" fontId="3" fillId="0" borderId="156" xfId="46" applyNumberFormat="1" applyFont="1" applyFill="1" applyBorder="1" applyAlignment="1">
      <alignment horizontal="center"/>
    </xf>
    <xf numFmtId="0" fontId="11" fillId="0" borderId="80" xfId="46" applyFont="1" applyFill="1" applyBorder="1" applyAlignment="1" applyProtection="1">
      <alignment horizontal="left"/>
    </xf>
    <xf numFmtId="0" fontId="11" fillId="0" borderId="111" xfId="46" applyFont="1" applyFill="1" applyBorder="1" applyAlignment="1" applyProtection="1">
      <alignment horizontal="left"/>
    </xf>
    <xf numFmtId="0" fontId="11" fillId="0" borderId="157" xfId="46" applyFont="1" applyFill="1" applyBorder="1" applyAlignment="1" applyProtection="1">
      <alignment horizontal="left"/>
    </xf>
    <xf numFmtId="0" fontId="3" fillId="29" borderId="79" xfId="46" applyFont="1" applyFill="1" applyBorder="1" applyAlignment="1" applyProtection="1">
      <alignment horizontal="center" vertical="center" wrapText="1"/>
      <protection locked="0"/>
    </xf>
    <xf numFmtId="0" fontId="18" fillId="27" borderId="80" xfId="46" applyNumberFormat="1" applyFont="1" applyFill="1" applyBorder="1" applyAlignment="1" applyProtection="1">
      <protection locked="0"/>
    </xf>
    <xf numFmtId="0" fontId="18" fillId="27" borderId="111" xfId="46" applyNumberFormat="1" applyFont="1" applyFill="1" applyBorder="1" applyAlignment="1" applyProtection="1">
      <protection locked="0"/>
    </xf>
    <xf numFmtId="0" fontId="18" fillId="27" borderId="79" xfId="46" applyNumberFormat="1" applyFont="1" applyFill="1" applyBorder="1" applyAlignment="1" applyProtection="1">
      <protection locked="0"/>
    </xf>
    <xf numFmtId="0" fontId="18" fillId="27" borderId="102" xfId="46" applyNumberFormat="1" applyFont="1" applyFill="1" applyBorder="1" applyAlignment="1" applyProtection="1">
      <protection locked="0"/>
    </xf>
    <xf numFmtId="0" fontId="18" fillId="27" borderId="158" xfId="46" applyNumberFormat="1" applyFont="1" applyFill="1" applyBorder="1" applyAlignment="1" applyProtection="1">
      <protection locked="0"/>
    </xf>
    <xf numFmtId="0" fontId="18" fillId="27" borderId="154" xfId="46" applyNumberFormat="1" applyFont="1" applyFill="1" applyBorder="1" applyAlignment="1" applyProtection="1">
      <protection locked="0"/>
    </xf>
    <xf numFmtId="0" fontId="5" fillId="0" borderId="74" xfId="46" applyBorder="1" applyAlignment="1"/>
    <xf numFmtId="0" fontId="5" fillId="0" borderId="76" xfId="46" applyBorder="1" applyAlignment="1"/>
    <xf numFmtId="0" fontId="3" fillId="29" borderId="109" xfId="46" applyFont="1" applyFill="1" applyBorder="1" applyAlignment="1" applyProtection="1">
      <alignment horizontal="center" vertical="center" wrapText="1"/>
    </xf>
    <xf numFmtId="0" fontId="3" fillId="29" borderId="80" xfId="46" applyFont="1" applyFill="1" applyBorder="1" applyAlignment="1" applyProtection="1">
      <alignment horizontal="left" vertical="center" wrapText="1"/>
      <protection locked="0"/>
    </xf>
    <xf numFmtId="0" fontId="3" fillId="29" borderId="111" xfId="46" applyFont="1" applyFill="1" applyBorder="1" applyAlignment="1" applyProtection="1">
      <alignment horizontal="left" vertical="center" wrapText="1"/>
      <protection locked="0"/>
    </xf>
    <xf numFmtId="0" fontId="3" fillId="29" borderId="79" xfId="46" applyFont="1" applyFill="1" applyBorder="1" applyAlignment="1" applyProtection="1">
      <alignment horizontal="left" vertical="center" wrapText="1"/>
      <protection locked="0"/>
    </xf>
    <xf numFmtId="0" fontId="18" fillId="31" borderId="80" xfId="46" applyNumberFormat="1" applyFont="1" applyFill="1" applyBorder="1" applyAlignment="1" applyProtection="1">
      <protection locked="0"/>
    </xf>
    <xf numFmtId="0" fontId="5" fillId="0" borderId="111" xfId="46" applyBorder="1" applyAlignment="1"/>
    <xf numFmtId="0" fontId="5" fillId="0" borderId="79" xfId="46" applyBorder="1" applyAlignment="1"/>
    <xf numFmtId="0" fontId="8" fillId="30" borderId="75" xfId="46" applyFont="1" applyFill="1" applyBorder="1" applyAlignment="1" applyProtection="1">
      <alignment horizontal="left"/>
      <protection locked="0"/>
    </xf>
    <xf numFmtId="0" fontId="5" fillId="0" borderId="75" xfId="46" applyBorder="1" applyAlignment="1"/>
    <xf numFmtId="0" fontId="5" fillId="0" borderId="100" xfId="46" applyBorder="1" applyAlignment="1"/>
    <xf numFmtId="0" fontId="3" fillId="0" borderId="0" xfId="46" applyFont="1" applyFill="1" applyAlignment="1" applyProtection="1">
      <alignment vertical="top" wrapText="1"/>
    </xf>
    <xf numFmtId="0" fontId="5" fillId="0" borderId="0" xfId="46" applyFont="1" applyFill="1" applyAlignment="1">
      <alignment vertical="top" wrapText="1"/>
    </xf>
    <xf numFmtId="0" fontId="5" fillId="0" borderId="0" xfId="46" applyFont="1" applyFill="1" applyAlignment="1">
      <alignment wrapText="1"/>
    </xf>
    <xf numFmtId="0" fontId="5" fillId="0" borderId="0" xfId="46" applyNumberFormat="1" applyFont="1" applyFill="1" applyAlignment="1" applyProtection="1">
      <alignment vertical="top" wrapText="1"/>
    </xf>
    <xf numFmtId="0" fontId="3" fillId="0" borderId="0" xfId="46" applyFont="1" applyFill="1" applyAlignment="1" applyProtection="1">
      <alignment horizontal="left" vertical="top" wrapText="1"/>
    </xf>
    <xf numFmtId="0" fontId="3" fillId="0" borderId="0" xfId="46" applyFont="1" applyFill="1" applyBorder="1" applyAlignment="1">
      <alignment horizontal="left" vertical="top" wrapText="1"/>
    </xf>
    <xf numFmtId="0" fontId="5" fillId="0" borderId="0" xfId="46" applyFont="1" applyFill="1" applyBorder="1" applyAlignment="1">
      <alignment horizontal="left" vertical="top" wrapText="1"/>
    </xf>
    <xf numFmtId="4" fontId="18" fillId="27" borderId="159" xfId="46" applyNumberFormat="1" applyFont="1" applyFill="1" applyBorder="1" applyAlignment="1" applyProtection="1">
      <alignment horizontal="center"/>
      <protection locked="0"/>
    </xf>
    <xf numFmtId="4" fontId="18" fillId="27" borderId="160" xfId="46" applyNumberFormat="1" applyFont="1" applyFill="1" applyBorder="1" applyAlignment="1" applyProtection="1">
      <alignment horizontal="center"/>
      <protection locked="0"/>
    </xf>
    <xf numFmtId="0" fontId="18" fillId="31" borderId="80" xfId="46" applyNumberFormat="1" applyFont="1" applyFill="1" applyBorder="1" applyAlignment="1" applyProtection="1">
      <alignment horizontal="left"/>
      <protection locked="0"/>
    </xf>
    <xf numFmtId="0" fontId="18" fillId="31" borderId="111" xfId="46" applyNumberFormat="1" applyFont="1" applyFill="1" applyBorder="1" applyAlignment="1" applyProtection="1">
      <alignment horizontal="left"/>
      <protection locked="0"/>
    </xf>
    <xf numFmtId="0" fontId="18" fillId="31" borderId="79" xfId="46" applyNumberFormat="1" applyFont="1" applyFill="1" applyBorder="1" applyAlignment="1" applyProtection="1">
      <alignment horizontal="left"/>
      <protection locked="0"/>
    </xf>
    <xf numFmtId="0" fontId="5" fillId="0" borderId="46" xfId="46" applyFill="1" applyBorder="1" applyAlignment="1">
      <alignment horizontal="center" wrapText="1"/>
    </xf>
    <xf numFmtId="0" fontId="5" fillId="0" borderId="61" xfId="46" applyFill="1" applyBorder="1" applyAlignment="1">
      <alignment horizontal="center"/>
    </xf>
    <xf numFmtId="0" fontId="5" fillId="0" borderId="141" xfId="46" applyFill="1" applyBorder="1" applyAlignment="1">
      <alignment horizontal="center"/>
    </xf>
    <xf numFmtId="0" fontId="5" fillId="0" borderId="47" xfId="46" applyFill="1" applyBorder="1" applyAlignment="1">
      <alignment horizontal="center"/>
    </xf>
    <xf numFmtId="0" fontId="5" fillId="0" borderId="84" xfId="46" applyFill="1" applyBorder="1" applyAlignment="1">
      <alignment horizontal="center"/>
    </xf>
    <xf numFmtId="0" fontId="5" fillId="0" borderId="68" xfId="46" applyFill="1" applyBorder="1" applyAlignment="1">
      <alignment horizontal="center"/>
    </xf>
    <xf numFmtId="0" fontId="3" fillId="29" borderId="51" xfId="46" applyFont="1" applyFill="1" applyBorder="1" applyAlignment="1" applyProtection="1">
      <alignment horizontal="center" vertical="center" wrapText="1"/>
      <protection locked="0"/>
    </xf>
    <xf numFmtId="0" fontId="3" fillId="29" borderId="82" xfId="46" applyFont="1" applyFill="1" applyBorder="1" applyAlignment="1" applyProtection="1">
      <alignment horizontal="center" vertical="center" wrapText="1"/>
      <protection locked="0"/>
    </xf>
    <xf numFmtId="0" fontId="3" fillId="29" borderId="101" xfId="46" applyFont="1" applyFill="1" applyBorder="1" applyAlignment="1" applyProtection="1">
      <alignment horizontal="center" vertical="center" wrapText="1"/>
      <protection locked="0"/>
    </xf>
    <xf numFmtId="0" fontId="3" fillId="25" borderId="82" xfId="46" applyFont="1" applyFill="1" applyBorder="1" applyAlignment="1" applyProtection="1">
      <alignment horizontal="center" vertical="center" wrapText="1"/>
      <protection locked="0"/>
    </xf>
    <xf numFmtId="0" fontId="3" fillId="25" borderId="121" xfId="46" applyFont="1" applyFill="1" applyBorder="1" applyAlignment="1" applyProtection="1">
      <alignment horizontal="center" vertical="center" wrapText="1"/>
      <protection locked="0"/>
    </xf>
    <xf numFmtId="0" fontId="3" fillId="25" borderId="80" xfId="46" applyFont="1" applyFill="1" applyBorder="1" applyAlignment="1" applyProtection="1">
      <alignment horizontal="center" vertical="center" wrapText="1"/>
      <protection locked="0"/>
    </xf>
    <xf numFmtId="0" fontId="3" fillId="25" borderId="79" xfId="46" applyFont="1" applyFill="1" applyBorder="1" applyAlignment="1" applyProtection="1">
      <alignment horizontal="center" vertical="center" wrapText="1"/>
      <protection locked="0"/>
    </xf>
    <xf numFmtId="0" fontId="5" fillId="25" borderId="101" xfId="46" applyFill="1" applyBorder="1" applyAlignment="1">
      <alignment horizontal="center" vertical="center" wrapText="1"/>
    </xf>
    <xf numFmtId="0" fontId="5" fillId="25" borderId="79" xfId="46" applyFill="1" applyBorder="1" applyAlignment="1"/>
    <xf numFmtId="0" fontId="3" fillId="29" borderId="82" xfId="46" applyFont="1" applyFill="1" applyBorder="1" applyAlignment="1" applyProtection="1">
      <alignment horizontal="center"/>
      <protection locked="0"/>
    </xf>
    <xf numFmtId="0" fontId="3" fillId="29" borderId="121" xfId="46" applyFont="1" applyFill="1" applyBorder="1" applyAlignment="1" applyProtection="1">
      <alignment horizontal="center"/>
      <protection locked="0"/>
    </xf>
    <xf numFmtId="0" fontId="3" fillId="29" borderId="82" xfId="46" applyFont="1" applyFill="1" applyBorder="1" applyAlignment="1" applyProtection="1">
      <alignment horizontal="left" vertical="center" wrapText="1"/>
      <protection locked="0"/>
    </xf>
    <xf numFmtId="0" fontId="3" fillId="29" borderId="101" xfId="46" applyFont="1" applyFill="1" applyBorder="1" applyAlignment="1" applyProtection="1">
      <alignment horizontal="left" vertical="center" wrapText="1"/>
      <protection locked="0"/>
    </xf>
    <xf numFmtId="0" fontId="3" fillId="29" borderId="78" xfId="46" applyFont="1" applyFill="1" applyBorder="1" applyAlignment="1" applyProtection="1">
      <alignment horizontal="center" vertical="center" wrapText="1"/>
      <protection locked="0"/>
    </xf>
    <xf numFmtId="0" fontId="5" fillId="29" borderId="161" xfId="46" applyFont="1" applyFill="1" applyBorder="1" applyAlignment="1" applyProtection="1">
      <alignment horizontal="center"/>
    </xf>
    <xf numFmtId="0" fontId="5" fillId="29" borderId="162" xfId="46" applyFont="1" applyFill="1" applyBorder="1" applyAlignment="1" applyProtection="1">
      <alignment horizontal="center"/>
    </xf>
    <xf numFmtId="0" fontId="18" fillId="29" borderId="163" xfId="46" applyFont="1" applyFill="1" applyBorder="1" applyAlignment="1" applyProtection="1">
      <alignment horizontal="left"/>
    </xf>
    <xf numFmtId="0" fontId="18" fillId="29" borderId="51" xfId="46" applyFont="1" applyFill="1" applyBorder="1" applyAlignment="1" applyProtection="1">
      <alignment horizontal="left"/>
    </xf>
    <xf numFmtId="0" fontId="18" fillId="29" borderId="164" xfId="46" applyFont="1" applyFill="1" applyBorder="1" applyAlignment="1" applyProtection="1">
      <alignment horizontal="left"/>
    </xf>
    <xf numFmtId="0" fontId="18" fillId="29" borderId="155" xfId="46" applyFont="1" applyFill="1" applyBorder="1" applyAlignment="1" applyProtection="1">
      <alignment horizontal="left"/>
    </xf>
    <xf numFmtId="0" fontId="11" fillId="0" borderId="165" xfId="46" applyFont="1" applyFill="1" applyBorder="1" applyAlignment="1" applyProtection="1">
      <alignment horizontal="left"/>
      <protection locked="0"/>
    </xf>
    <xf numFmtId="0" fontId="11" fillId="0" borderId="166" xfId="46" applyFont="1" applyFill="1" applyBorder="1" applyAlignment="1" applyProtection="1">
      <alignment horizontal="left"/>
      <protection locked="0"/>
    </xf>
    <xf numFmtId="0" fontId="11" fillId="0" borderId="167" xfId="46" applyFont="1" applyFill="1" applyBorder="1" applyAlignment="1" applyProtection="1">
      <alignment horizontal="left"/>
      <protection locked="0"/>
    </xf>
    <xf numFmtId="0" fontId="18" fillId="20" borderId="99" xfId="46" applyFont="1" applyFill="1" applyBorder="1" applyAlignment="1" applyProtection="1">
      <alignment horizontal="left"/>
    </xf>
    <xf numFmtId="0" fontId="5" fillId="25" borderId="75" xfId="46" applyFill="1" applyBorder="1" applyAlignment="1"/>
    <xf numFmtId="0" fontId="5" fillId="25" borderId="168" xfId="46" applyFill="1" applyBorder="1" applyAlignment="1"/>
    <xf numFmtId="0" fontId="18" fillId="20" borderId="109" xfId="46" applyFont="1" applyFill="1" applyBorder="1" applyAlignment="1" applyProtection="1"/>
    <xf numFmtId="0" fontId="5" fillId="25" borderId="111" xfId="46" applyFill="1" applyBorder="1" applyAlignment="1"/>
    <xf numFmtId="0" fontId="18" fillId="29" borderId="169" xfId="46" applyFont="1" applyFill="1" applyBorder="1" applyAlignment="1" applyProtection="1"/>
    <xf numFmtId="0" fontId="5" fillId="25" borderId="166" xfId="46" applyFill="1" applyBorder="1" applyAlignment="1"/>
    <xf numFmtId="0" fontId="5" fillId="25" borderId="170" xfId="46" applyFill="1" applyBorder="1" applyAlignment="1"/>
    <xf numFmtId="0" fontId="11" fillId="0" borderId="171" xfId="46" applyFont="1" applyFill="1" applyBorder="1" applyAlignment="1" applyProtection="1">
      <alignment horizontal="left"/>
    </xf>
    <xf numFmtId="0" fontId="11" fillId="0" borderId="75" xfId="46" applyFont="1" applyFill="1" applyBorder="1" applyAlignment="1" applyProtection="1">
      <alignment horizontal="left"/>
    </xf>
    <xf numFmtId="0" fontId="11" fillId="0" borderId="172" xfId="46" applyFont="1" applyFill="1" applyBorder="1" applyAlignment="1" applyProtection="1">
      <alignment horizontal="left"/>
    </xf>
    <xf numFmtId="0" fontId="8" fillId="30" borderId="107" xfId="46" applyFont="1" applyFill="1" applyBorder="1" applyAlignment="1" applyProtection="1">
      <protection locked="0"/>
    </xf>
    <xf numFmtId="0" fontId="5" fillId="24" borderId="108" xfId="46" applyFill="1" applyBorder="1" applyAlignment="1"/>
    <xf numFmtId="0" fontId="5" fillId="24" borderId="173" xfId="46" applyFill="1" applyBorder="1" applyAlignment="1"/>
    <xf numFmtId="0" fontId="5" fillId="0" borderId="0" xfId="46" applyNumberFormat="1" applyFont="1" applyFill="1" applyBorder="1" applyAlignment="1">
      <alignment horizontal="left" vertical="top" wrapText="1"/>
    </xf>
    <xf numFmtId="0" fontId="3" fillId="0" borderId="0" xfId="46" applyNumberFormat="1" applyFont="1" applyFill="1" applyAlignment="1" applyProtection="1">
      <alignment horizontal="left" vertical="top" wrapText="1"/>
    </xf>
    <xf numFmtId="0" fontId="5" fillId="0" borderId="0" xfId="46" applyFont="1" applyFill="1" applyAlignment="1" applyProtection="1">
      <alignment horizontal="left" wrapText="1"/>
    </xf>
    <xf numFmtId="0" fontId="5" fillId="0" borderId="0" xfId="46" applyFont="1" applyFill="1" applyAlignment="1">
      <alignment horizontal="left" wrapText="1"/>
    </xf>
    <xf numFmtId="0" fontId="3" fillId="0" borderId="0" xfId="46" applyFont="1" applyFill="1" applyAlignment="1" applyProtection="1">
      <alignment horizontal="left" vertical="top" wrapText="1"/>
      <protection locked="0"/>
    </xf>
    <xf numFmtId="0" fontId="28" fillId="28" borderId="0" xfId="46" applyFont="1" applyFill="1" applyAlignment="1" applyProtection="1">
      <alignment horizontal="left"/>
    </xf>
    <xf numFmtId="4" fontId="6" fillId="24" borderId="45" xfId="47" applyNumberFormat="1" applyFont="1" applyFill="1" applyBorder="1" applyAlignment="1">
      <alignment horizontal="center" vertical="center"/>
    </xf>
    <xf numFmtId="4" fontId="6" fillId="24" borderId="33" xfId="47" applyNumberFormat="1" applyFont="1" applyFill="1" applyBorder="1" applyAlignment="1">
      <alignment horizontal="center" vertical="center"/>
    </xf>
    <xf numFmtId="4" fontId="6" fillId="24" borderId="45" xfId="47" applyNumberFormat="1" applyFont="1" applyFill="1" applyBorder="1" applyAlignment="1">
      <alignment horizontal="left" vertical="center"/>
    </xf>
    <xf numFmtId="4" fontId="6" fillId="24" borderId="33" xfId="47" applyNumberFormat="1" applyFont="1" applyFill="1" applyBorder="1" applyAlignment="1">
      <alignment horizontal="left" vertical="center"/>
    </xf>
    <xf numFmtId="0" fontId="6" fillId="24" borderId="45" xfId="0" applyFont="1" applyFill="1" applyBorder="1" applyAlignment="1">
      <alignment horizontal="center" vertical="center" wrapText="1"/>
    </xf>
    <xf numFmtId="0" fontId="6" fillId="24" borderId="15" xfId="0" applyFont="1" applyFill="1" applyBorder="1" applyAlignment="1">
      <alignment horizontal="center" vertical="center"/>
    </xf>
    <xf numFmtId="0" fontId="6" fillId="24" borderId="33" xfId="0" applyFont="1" applyFill="1" applyBorder="1" applyAlignment="1">
      <alignment horizontal="center" vertical="center"/>
    </xf>
    <xf numFmtId="0" fontId="6" fillId="24" borderId="45" xfId="0" applyFont="1" applyFill="1" applyBorder="1" applyAlignment="1">
      <alignment horizontal="center" vertical="center"/>
    </xf>
    <xf numFmtId="0" fontId="6" fillId="24" borderId="15" xfId="0" applyFont="1" applyFill="1" applyBorder="1" applyAlignment="1">
      <alignment horizontal="center" vertical="center" wrapText="1"/>
    </xf>
    <xf numFmtId="0" fontId="6" fillId="24" borderId="33" xfId="0" applyFont="1" applyFill="1" applyBorder="1" applyAlignment="1">
      <alignment horizontal="center" vertical="center" wrapText="1"/>
    </xf>
    <xf numFmtId="0" fontId="6" fillId="24" borderId="38" xfId="0" applyFont="1" applyFill="1" applyBorder="1" applyAlignment="1">
      <alignment horizontal="center" vertical="center" wrapText="1"/>
    </xf>
    <xf numFmtId="0" fontId="6" fillId="24" borderId="48" xfId="0" applyFont="1" applyFill="1" applyBorder="1" applyAlignment="1">
      <alignment horizontal="center" vertical="center" wrapText="1"/>
    </xf>
    <xf numFmtId="0" fontId="6" fillId="24" borderId="37" xfId="0" applyFont="1" applyFill="1" applyBorder="1" applyAlignment="1">
      <alignment horizontal="center" vertical="center" wrapText="1"/>
    </xf>
  </cellXfs>
  <cellStyles count="51">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Dezimal_Ansuchen_1_2" xfId="28"/>
    <cellStyle name="Dezimal_Ansuchen_2_2" xfId="29"/>
    <cellStyle name="Euro" xfId="30"/>
    <cellStyle name="Explanatory Text" xfId="31"/>
    <cellStyle name="Good" xfId="32"/>
    <cellStyle name="Heading 1" xfId="33"/>
    <cellStyle name="Heading 2" xfId="34"/>
    <cellStyle name="Heading 3" xfId="35"/>
    <cellStyle name="Heading 4" xfId="36"/>
    <cellStyle name="Hyperlink_AbrechnungPartnerFormular" xfId="37"/>
    <cellStyle name="Input" xfId="38"/>
    <cellStyle name="Linked Cell" xfId="39"/>
    <cellStyle name="Neutral" xfId="40" builtinId="28" customBuiltin="1"/>
    <cellStyle name="Note" xfId="41"/>
    <cellStyle name="Output" xfId="42"/>
    <cellStyle name="Prozent_AbrechnungPartnerFormular" xfId="43"/>
    <cellStyle name="Prozent_Ansuchen_1_2" xfId="44"/>
    <cellStyle name="Prozent_Ansuchen_2_2" xfId="45"/>
    <cellStyle name="Standard" xfId="0" builtinId="0"/>
    <cellStyle name="Standard_AbrechnungPartnerFormular" xfId="46"/>
    <cellStyle name="Standard_ANL_SP.XLS" xfId="47"/>
    <cellStyle name="Title" xfId="48"/>
    <cellStyle name="Total" xfId="49"/>
    <cellStyle name="Warning Text" xfId="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104775</xdr:colOff>
      <xdr:row>0</xdr:row>
      <xdr:rowOff>123825</xdr:rowOff>
    </xdr:from>
    <xdr:to>
      <xdr:col>1</xdr:col>
      <xdr:colOff>942975</xdr:colOff>
      <xdr:row>6</xdr:row>
      <xdr:rowOff>9525</xdr:rowOff>
    </xdr:to>
    <xdr:pic>
      <xdr:nvPicPr>
        <xdr:cNvPr id="1026" name="Picture 2" descr="comet_fin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123825"/>
          <a:ext cx="180975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ffg.at/kostenleitfade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6:P44"/>
  <sheetViews>
    <sheetView tabSelected="1" view="pageBreakPreview" topLeftCell="A19" zoomScaleNormal="100" zoomScaleSheetLayoutView="85" workbookViewId="0">
      <selection activeCell="H30" sqref="H30"/>
    </sheetView>
  </sheetViews>
  <sheetFormatPr baseColWidth="10" defaultRowHeight="12.75" x14ac:dyDescent="0.2"/>
  <cols>
    <col min="1" max="1" width="14.5703125" customWidth="1"/>
    <col min="2" max="2" width="16.7109375" customWidth="1"/>
    <col min="3" max="3" width="4.42578125" customWidth="1"/>
    <col min="4" max="4" width="13.28515625" bestFit="1" customWidth="1"/>
    <col min="5" max="5" width="5.5703125" customWidth="1"/>
    <col min="6" max="6" width="2.28515625" customWidth="1"/>
    <col min="7" max="7" width="4.42578125" customWidth="1"/>
    <col min="8" max="8" width="11.28515625" bestFit="1" customWidth="1"/>
    <col min="9" max="9" width="4.28515625" bestFit="1" customWidth="1"/>
    <col min="10" max="10" width="18" customWidth="1"/>
    <col min="11" max="11" width="5.140625" customWidth="1"/>
  </cols>
  <sheetData>
    <row r="6" spans="1:11" ht="22.5" customHeight="1" x14ac:dyDescent="0.2"/>
    <row r="7" spans="1:11" ht="3.75" customHeight="1" x14ac:dyDescent="0.2"/>
    <row r="8" spans="1:11" ht="21.75" customHeight="1" x14ac:dyDescent="0.2"/>
    <row r="10" spans="1:11" ht="20.25" x14ac:dyDescent="0.3">
      <c r="A10" s="803" t="s">
        <v>323</v>
      </c>
      <c r="B10" s="804"/>
    </row>
    <row r="11" spans="1:11" ht="19.5" customHeight="1" x14ac:dyDescent="0.25">
      <c r="A11" s="805" t="s">
        <v>324</v>
      </c>
    </row>
    <row r="12" spans="1:11" ht="13.5" thickBot="1" x14ac:dyDescent="0.25"/>
    <row r="13" spans="1:11" s="79" customFormat="1" ht="21" thickBot="1" x14ac:dyDescent="0.35">
      <c r="A13" s="806" t="s">
        <v>325</v>
      </c>
      <c r="B13" s="807"/>
      <c r="C13" s="807"/>
      <c r="D13" s="807"/>
      <c r="E13" s="807"/>
      <c r="F13" s="807"/>
      <c r="G13" s="808"/>
      <c r="H13" s="808"/>
      <c r="I13" s="808"/>
      <c r="J13" s="809"/>
      <c r="K13" s="810"/>
    </row>
    <row r="14" spans="1:11" x14ac:dyDescent="0.2">
      <c r="H14" s="1"/>
    </row>
    <row r="15" spans="1:11" x14ac:dyDescent="0.2">
      <c r="H15" s="1"/>
    </row>
    <row r="20" spans="1:16" ht="34.5" customHeight="1" x14ac:dyDescent="0.2">
      <c r="A20" s="814" t="s">
        <v>318</v>
      </c>
      <c r="B20" s="815"/>
      <c r="C20" s="817" t="s">
        <v>313</v>
      </c>
      <c r="D20" s="818"/>
      <c r="E20" s="818"/>
      <c r="F20" s="818"/>
      <c r="G20" s="818"/>
      <c r="H20" s="818"/>
      <c r="I20" s="818"/>
      <c r="J20" s="819"/>
    </row>
    <row r="21" spans="1:16" ht="21" customHeight="1" x14ac:dyDescent="0.25">
      <c r="A21" s="816" t="s">
        <v>319</v>
      </c>
      <c r="B21" s="816"/>
      <c r="C21" s="820" t="s">
        <v>314</v>
      </c>
      <c r="D21" s="821"/>
      <c r="E21" s="821"/>
      <c r="F21" s="821"/>
      <c r="G21" s="821"/>
      <c r="H21" s="821"/>
      <c r="I21" s="821"/>
      <c r="J21" s="822"/>
    </row>
    <row r="22" spans="1:16" ht="21" customHeight="1" x14ac:dyDescent="0.25">
      <c r="A22" s="827" t="s">
        <v>322</v>
      </c>
      <c r="B22" s="828"/>
      <c r="C22" s="829" t="s">
        <v>333</v>
      </c>
      <c r="D22" s="830"/>
      <c r="E22" s="830"/>
      <c r="F22" s="830"/>
      <c r="G22" s="830"/>
      <c r="H22" s="830"/>
      <c r="I22" s="830"/>
      <c r="J22" s="831"/>
    </row>
    <row r="23" spans="1:16" ht="21" customHeight="1" x14ac:dyDescent="0.25">
      <c r="A23" s="270" t="s">
        <v>321</v>
      </c>
      <c r="B23" s="271"/>
      <c r="C23" s="829" t="s">
        <v>315</v>
      </c>
      <c r="D23" s="830"/>
      <c r="E23" s="830"/>
      <c r="F23" s="830"/>
      <c r="G23" s="830"/>
      <c r="H23" s="830"/>
      <c r="I23" s="830"/>
      <c r="J23" s="831"/>
    </row>
    <row r="24" spans="1:16" ht="17.45" customHeight="1" x14ac:dyDescent="0.25">
      <c r="A24" s="825" t="s">
        <v>320</v>
      </c>
      <c r="B24" s="826"/>
      <c r="C24" s="80" t="s">
        <v>68</v>
      </c>
      <c r="D24" s="746" t="s">
        <v>42</v>
      </c>
      <c r="E24" s="813" t="s">
        <v>69</v>
      </c>
      <c r="F24" s="824" t="s">
        <v>42</v>
      </c>
      <c r="G24" s="824"/>
      <c r="H24" s="824"/>
      <c r="I24" s="81"/>
      <c r="J24" s="82"/>
    </row>
    <row r="25" spans="1:16" s="87" customFormat="1" ht="4.9000000000000004" customHeight="1" x14ac:dyDescent="0.25">
      <c r="A25" s="238"/>
      <c r="B25" s="239"/>
      <c r="C25" s="83"/>
      <c r="D25" s="84"/>
      <c r="E25" s="85"/>
      <c r="F25" s="823"/>
      <c r="G25" s="823"/>
      <c r="H25" s="85"/>
      <c r="I25" s="85"/>
      <c r="J25" s="86"/>
    </row>
    <row r="26" spans="1:16" x14ac:dyDescent="0.2">
      <c r="E26" s="88"/>
    </row>
    <row r="27" spans="1:16" s="5" customFormat="1" ht="17.100000000000001" customHeight="1" x14ac:dyDescent="0.2"/>
    <row r="28" spans="1:16" s="5" customFormat="1" x14ac:dyDescent="0.2">
      <c r="A28" s="89"/>
      <c r="B28" s="90"/>
    </row>
    <row r="29" spans="1:16" ht="14.25" x14ac:dyDescent="0.2">
      <c r="A29" s="811" t="s">
        <v>331</v>
      </c>
      <c r="B29" s="91"/>
      <c r="C29" s="91"/>
      <c r="D29" s="91"/>
      <c r="E29" s="91"/>
      <c r="F29" s="91"/>
      <c r="G29" s="812" t="s">
        <v>332</v>
      </c>
      <c r="I29" s="91"/>
      <c r="J29" s="2"/>
      <c r="M29" s="96"/>
      <c r="N29" s="97"/>
      <c r="O29" s="96"/>
      <c r="P29" s="97"/>
    </row>
    <row r="30" spans="1:16" ht="9" customHeight="1" x14ac:dyDescent="0.2"/>
    <row r="31" spans="1:16" ht="7.5" customHeight="1" x14ac:dyDescent="0.2"/>
    <row r="32" spans="1:16" ht="6.75" customHeight="1" thickBot="1" x14ac:dyDescent="0.3">
      <c r="A32" s="98"/>
      <c r="B32" s="98"/>
      <c r="C32" s="95"/>
      <c r="D32" s="95"/>
      <c r="E32" s="95"/>
    </row>
    <row r="33" spans="1:12" s="2" customFormat="1" ht="17.100000000000001" customHeight="1" thickBot="1" x14ac:dyDescent="0.3">
      <c r="A33" s="93" t="s">
        <v>326</v>
      </c>
      <c r="B33" s="94"/>
      <c r="C33" s="95"/>
      <c r="D33" s="95"/>
      <c r="E33" s="186"/>
      <c r="F33" s="102"/>
      <c r="G33" s="96" t="s">
        <v>68</v>
      </c>
      <c r="H33" s="97" t="s">
        <v>42</v>
      </c>
      <c r="I33" s="96" t="s">
        <v>69</v>
      </c>
      <c r="J33" s="97" t="s">
        <v>42</v>
      </c>
    </row>
    <row r="34" spans="1:12" s="2" customFormat="1" ht="6.95" customHeight="1" thickBot="1" x14ac:dyDescent="0.3">
      <c r="A34" s="100"/>
      <c r="B34" s="100"/>
      <c r="C34" s="101"/>
      <c r="D34" s="101"/>
      <c r="E34" s="101"/>
    </row>
    <row r="35" spans="1:12" s="2" customFormat="1" ht="17.100000000000001" customHeight="1" thickBot="1" x14ac:dyDescent="0.3">
      <c r="A35" s="93" t="s">
        <v>327</v>
      </c>
      <c r="B35" s="94"/>
      <c r="C35" s="95"/>
      <c r="D35" s="95"/>
      <c r="E35" s="186"/>
      <c r="F35" s="102"/>
      <c r="G35" s="96" t="s">
        <v>68</v>
      </c>
      <c r="H35" s="97" t="s">
        <v>42</v>
      </c>
      <c r="I35" s="96" t="s">
        <v>69</v>
      </c>
      <c r="J35" s="97" t="s">
        <v>42</v>
      </c>
    </row>
    <row r="36" spans="1:12" s="2" customFormat="1" ht="6.95" customHeight="1" thickBot="1" x14ac:dyDescent="0.3">
      <c r="A36" s="100"/>
      <c r="B36" s="100"/>
      <c r="C36" s="101"/>
      <c r="D36" s="101"/>
      <c r="E36" s="101"/>
      <c r="H36" s="92"/>
    </row>
    <row r="37" spans="1:12" s="2" customFormat="1" ht="17.100000000000001" customHeight="1" thickBot="1" x14ac:dyDescent="0.3">
      <c r="A37" s="93" t="s">
        <v>328</v>
      </c>
      <c r="B37" s="94"/>
      <c r="C37" s="95"/>
      <c r="D37" s="95"/>
      <c r="E37" s="186"/>
      <c r="F37" s="102"/>
      <c r="G37" s="96" t="s">
        <v>68</v>
      </c>
      <c r="H37" s="97" t="s">
        <v>42</v>
      </c>
      <c r="I37" s="96" t="s">
        <v>69</v>
      </c>
      <c r="J37" s="97" t="s">
        <v>42</v>
      </c>
    </row>
    <row r="38" spans="1:12" s="2" customFormat="1" ht="6.75" customHeight="1" thickBot="1" x14ac:dyDescent="0.3">
      <c r="A38" s="99"/>
      <c r="B38" s="100"/>
      <c r="C38" s="101"/>
      <c r="D38" s="101"/>
      <c r="E38" s="102"/>
      <c r="F38" s="102"/>
      <c r="G38" s="92"/>
      <c r="H38" s="102"/>
      <c r="I38" s="96"/>
      <c r="J38" s="103"/>
    </row>
    <row r="39" spans="1:12" s="2" customFormat="1" ht="17.100000000000001" customHeight="1" thickBot="1" x14ac:dyDescent="0.3">
      <c r="A39" s="93" t="s">
        <v>329</v>
      </c>
      <c r="B39" s="94"/>
      <c r="C39" s="95"/>
      <c r="D39" s="95"/>
      <c r="E39" s="186"/>
      <c r="F39" s="102"/>
      <c r="G39" s="96" t="s">
        <v>68</v>
      </c>
      <c r="H39" s="97" t="s">
        <v>42</v>
      </c>
      <c r="I39" s="96" t="s">
        <v>69</v>
      </c>
      <c r="J39" s="97" t="s">
        <v>42</v>
      </c>
    </row>
    <row r="40" spans="1:12" s="2" customFormat="1" ht="6.75" customHeight="1" thickBot="1" x14ac:dyDescent="0.3">
      <c r="A40" s="100"/>
      <c r="B40" s="100"/>
      <c r="C40" s="101"/>
      <c r="D40" s="101"/>
      <c r="E40" s="101"/>
      <c r="H40" s="92"/>
    </row>
    <row r="41" spans="1:12" ht="18.75" thickBot="1" x14ac:dyDescent="0.3">
      <c r="A41" s="93" t="s">
        <v>330</v>
      </c>
      <c r="B41" s="94"/>
      <c r="C41" s="95"/>
      <c r="D41" s="95"/>
      <c r="E41" s="186"/>
      <c r="F41" s="102"/>
      <c r="G41" s="96" t="s">
        <v>68</v>
      </c>
      <c r="H41" s="97" t="s">
        <v>42</v>
      </c>
      <c r="I41" s="96" t="s">
        <v>69</v>
      </c>
      <c r="J41" s="97" t="s">
        <v>42</v>
      </c>
    </row>
    <row r="43" spans="1:12" ht="15" x14ac:dyDescent="0.25">
      <c r="A43" s="98"/>
      <c r="B43" s="98"/>
      <c r="C43" s="95"/>
      <c r="D43" s="2"/>
    </row>
    <row r="44" spans="1:12" x14ac:dyDescent="0.2">
      <c r="A44" s="106"/>
      <c r="B44" s="105"/>
      <c r="C44" s="105"/>
      <c r="D44" s="105"/>
      <c r="E44" s="105"/>
      <c r="F44" s="104"/>
      <c r="G44" s="104"/>
      <c r="H44" s="104"/>
      <c r="I44" s="104"/>
      <c r="J44" s="104"/>
      <c r="K44" s="104"/>
      <c r="L44" s="104"/>
    </row>
  </sheetData>
  <mergeCells count="10">
    <mergeCell ref="A20:B20"/>
    <mergeCell ref="A21:B21"/>
    <mergeCell ref="C20:J20"/>
    <mergeCell ref="C21:J21"/>
    <mergeCell ref="F25:G25"/>
    <mergeCell ref="F24:H24"/>
    <mergeCell ref="A24:B24"/>
    <mergeCell ref="A22:B22"/>
    <mergeCell ref="C22:J22"/>
    <mergeCell ref="C23:J23"/>
  </mergeCells>
  <phoneticPr fontId="2" type="noConversion"/>
  <pageMargins left="0.65" right="0.62" top="1" bottom="0.88" header="0.51181102362204722" footer="0.51181102362204722"/>
  <pageSetup paperSize="9" scale="96" orientation="portrait" r:id="rId1"/>
  <headerFooter alignWithMargins="0">
    <oddHeader>&amp;RBerichtswesen_Call1_FP2 _COMET
&amp;D</oddHeader>
    <oddFooter>&amp;C&amp;A&amp;R 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enableFormatConditionsCalculation="0">
    <tabColor indexed="10"/>
  </sheetPr>
  <dimension ref="A1:J23"/>
  <sheetViews>
    <sheetView zoomScaleNormal="100" zoomScaleSheetLayoutView="85" workbookViewId="0">
      <selection activeCell="D38" sqref="D38"/>
    </sheetView>
  </sheetViews>
  <sheetFormatPr baseColWidth="10" defaultRowHeight="12.75" x14ac:dyDescent="0.2"/>
  <cols>
    <col min="2" max="2" width="26.140625" bestFit="1" customWidth="1"/>
    <col min="3" max="3" width="16" customWidth="1"/>
    <col min="4" max="4" width="13.5703125" customWidth="1"/>
    <col min="5" max="5" width="14.85546875" customWidth="1"/>
    <col min="6" max="6" width="3.140625" customWidth="1"/>
    <col min="7" max="7" width="14.85546875" customWidth="1"/>
    <col min="8" max="8" width="15.5703125" customWidth="1"/>
    <col min="9" max="9" width="8.7109375" customWidth="1"/>
  </cols>
  <sheetData>
    <row r="1" spans="1:10" x14ac:dyDescent="0.2">
      <c r="A1" s="142" t="s">
        <v>150</v>
      </c>
      <c r="B1" s="272"/>
      <c r="C1" s="273"/>
      <c r="D1" s="274" t="s">
        <v>151</v>
      </c>
      <c r="E1" s="273"/>
      <c r="F1" s="297"/>
      <c r="G1" s="272"/>
      <c r="H1" s="297" t="str">
        <f>'I. Cover'!C22</f>
        <v>&gt; FFG-Projektnummer (lt. Förderungsanbot)&lt;</v>
      </c>
      <c r="I1" s="5"/>
      <c r="J1" s="157"/>
    </row>
    <row r="2" spans="1:10" x14ac:dyDescent="0.2">
      <c r="A2" s="1"/>
      <c r="B2" s="242"/>
      <c r="F2" s="833"/>
      <c r="G2" s="833"/>
      <c r="H2" s="833"/>
      <c r="I2" s="833"/>
      <c r="J2" s="135"/>
    </row>
    <row r="3" spans="1:10" ht="15.75" thickBot="1" x14ac:dyDescent="0.3">
      <c r="A3" s="7" t="s">
        <v>189</v>
      </c>
      <c r="G3" s="7" t="s">
        <v>87</v>
      </c>
    </row>
    <row r="4" spans="1:10" s="2" customFormat="1" ht="13.5" customHeight="1" thickBot="1" x14ac:dyDescent="0.25">
      <c r="A4" s="195"/>
      <c r="B4" s="973" t="s">
        <v>45</v>
      </c>
      <c r="C4" s="976" t="s">
        <v>43</v>
      </c>
      <c r="D4" s="977"/>
      <c r="E4" s="978"/>
      <c r="F4" s="113"/>
      <c r="G4" s="973" t="s">
        <v>61</v>
      </c>
      <c r="H4" s="970" t="s">
        <v>204</v>
      </c>
      <c r="I4" s="970" t="s">
        <v>49</v>
      </c>
    </row>
    <row r="5" spans="1:10" ht="25.5" customHeight="1" x14ac:dyDescent="0.2">
      <c r="A5" s="196" t="s">
        <v>4</v>
      </c>
      <c r="B5" s="971"/>
      <c r="C5" s="204" t="s">
        <v>58</v>
      </c>
      <c r="D5" s="203" t="s">
        <v>59</v>
      </c>
      <c r="E5" s="970" t="s">
        <v>60</v>
      </c>
      <c r="F5" s="113"/>
      <c r="G5" s="971"/>
      <c r="H5" s="974"/>
      <c r="I5" s="974" t="s">
        <v>48</v>
      </c>
    </row>
    <row r="6" spans="1:10" ht="13.5" thickBot="1" x14ac:dyDescent="0.25">
      <c r="A6" s="200" t="s">
        <v>85</v>
      </c>
      <c r="B6" s="972"/>
      <c r="C6" s="206"/>
      <c r="D6" s="206"/>
      <c r="E6" s="975"/>
      <c r="F6" s="113"/>
      <c r="G6" s="972"/>
      <c r="H6" s="975"/>
      <c r="I6" s="975"/>
    </row>
    <row r="7" spans="1:10" x14ac:dyDescent="0.2">
      <c r="A7" s="62"/>
      <c r="B7" s="52"/>
      <c r="C7" s="55"/>
      <c r="D7" s="56"/>
      <c r="E7" s="201">
        <f t="shared" ref="E7:E21" si="0">SUM(C7:D7)</f>
        <v>0</v>
      </c>
      <c r="F7" s="114"/>
      <c r="G7" s="44"/>
      <c r="H7" s="187">
        <f t="shared" ref="H7:H21" si="1">E7+G7</f>
        <v>0</v>
      </c>
      <c r="I7" s="207" t="str">
        <f t="shared" ref="I7:I21" si="2">IF(ISERROR(E7/H7),"",(E7/H7))</f>
        <v/>
      </c>
    </row>
    <row r="8" spans="1:10" x14ac:dyDescent="0.2">
      <c r="A8" s="62"/>
      <c r="B8" s="53"/>
      <c r="C8" s="57"/>
      <c r="D8" s="57"/>
      <c r="E8" s="201">
        <f t="shared" si="0"/>
        <v>0</v>
      </c>
      <c r="F8" s="114"/>
      <c r="G8" s="43"/>
      <c r="H8" s="194">
        <f t="shared" si="1"/>
        <v>0</v>
      </c>
      <c r="I8" s="208" t="str">
        <f t="shared" si="2"/>
        <v/>
      </c>
    </row>
    <row r="9" spans="1:10" x14ac:dyDescent="0.2">
      <c r="A9" s="62"/>
      <c r="B9" s="53"/>
      <c r="C9" s="57"/>
      <c r="D9" s="57"/>
      <c r="E9" s="201">
        <f t="shared" si="0"/>
        <v>0</v>
      </c>
      <c r="F9" s="114"/>
      <c r="G9" s="43"/>
      <c r="H9" s="194">
        <f t="shared" si="1"/>
        <v>0</v>
      </c>
      <c r="I9" s="208" t="str">
        <f t="shared" si="2"/>
        <v/>
      </c>
    </row>
    <row r="10" spans="1:10" x14ac:dyDescent="0.2">
      <c r="A10" s="62"/>
      <c r="B10" s="53"/>
      <c r="C10" s="57"/>
      <c r="D10" s="57"/>
      <c r="E10" s="201">
        <f t="shared" si="0"/>
        <v>0</v>
      </c>
      <c r="F10" s="114"/>
      <c r="G10" s="43"/>
      <c r="H10" s="194">
        <f t="shared" si="1"/>
        <v>0</v>
      </c>
      <c r="I10" s="208" t="str">
        <f t="shared" si="2"/>
        <v/>
      </c>
    </row>
    <row r="11" spans="1:10" x14ac:dyDescent="0.2">
      <c r="A11" s="62"/>
      <c r="B11" s="53"/>
      <c r="C11" s="57"/>
      <c r="D11" s="57"/>
      <c r="E11" s="201">
        <f t="shared" si="0"/>
        <v>0</v>
      </c>
      <c r="F11" s="114"/>
      <c r="G11" s="43"/>
      <c r="H11" s="194">
        <f t="shared" si="1"/>
        <v>0</v>
      </c>
      <c r="I11" s="208" t="str">
        <f t="shared" si="2"/>
        <v/>
      </c>
    </row>
    <row r="12" spans="1:10" x14ac:dyDescent="0.2">
      <c r="A12" s="62"/>
      <c r="B12" s="53"/>
      <c r="C12" s="57"/>
      <c r="D12" s="57"/>
      <c r="E12" s="201">
        <f t="shared" si="0"/>
        <v>0</v>
      </c>
      <c r="F12" s="114"/>
      <c r="G12" s="43"/>
      <c r="H12" s="194">
        <f t="shared" si="1"/>
        <v>0</v>
      </c>
      <c r="I12" s="208" t="str">
        <f t="shared" si="2"/>
        <v/>
      </c>
    </row>
    <row r="13" spans="1:10" x14ac:dyDescent="0.2">
      <c r="A13" s="62"/>
      <c r="B13" s="53"/>
      <c r="C13" s="57"/>
      <c r="D13" s="57"/>
      <c r="E13" s="201">
        <f t="shared" si="0"/>
        <v>0</v>
      </c>
      <c r="F13" s="114"/>
      <c r="G13" s="43"/>
      <c r="H13" s="194">
        <f t="shared" si="1"/>
        <v>0</v>
      </c>
      <c r="I13" s="208" t="str">
        <f t="shared" si="2"/>
        <v/>
      </c>
    </row>
    <row r="14" spans="1:10" x14ac:dyDescent="0.2">
      <c r="A14" s="62"/>
      <c r="B14" s="53"/>
      <c r="C14" s="57"/>
      <c r="D14" s="57"/>
      <c r="E14" s="201">
        <f t="shared" si="0"/>
        <v>0</v>
      </c>
      <c r="F14" s="114"/>
      <c r="G14" s="43"/>
      <c r="H14" s="194">
        <f t="shared" si="1"/>
        <v>0</v>
      </c>
      <c r="I14" s="208" t="str">
        <f t="shared" si="2"/>
        <v/>
      </c>
    </row>
    <row r="15" spans="1:10" x14ac:dyDescent="0.2">
      <c r="A15" s="62"/>
      <c r="B15" s="53"/>
      <c r="C15" s="57"/>
      <c r="D15" s="57"/>
      <c r="E15" s="201">
        <f t="shared" si="0"/>
        <v>0</v>
      </c>
      <c r="F15" s="114"/>
      <c r="G15" s="43"/>
      <c r="H15" s="194">
        <f t="shared" si="1"/>
        <v>0</v>
      </c>
      <c r="I15" s="208" t="str">
        <f t="shared" si="2"/>
        <v/>
      </c>
    </row>
    <row r="16" spans="1:10" x14ac:dyDescent="0.2">
      <c r="A16" s="62"/>
      <c r="B16" s="53"/>
      <c r="C16" s="57"/>
      <c r="D16" s="57"/>
      <c r="E16" s="201">
        <f t="shared" si="0"/>
        <v>0</v>
      </c>
      <c r="F16" s="114"/>
      <c r="G16" s="43"/>
      <c r="H16" s="194">
        <f t="shared" si="1"/>
        <v>0</v>
      </c>
      <c r="I16" s="208" t="str">
        <f t="shared" si="2"/>
        <v/>
      </c>
    </row>
    <row r="17" spans="1:9" x14ac:dyDescent="0.2">
      <c r="A17" s="62"/>
      <c r="B17" s="53"/>
      <c r="C17" s="57"/>
      <c r="D17" s="57"/>
      <c r="E17" s="201">
        <f t="shared" si="0"/>
        <v>0</v>
      </c>
      <c r="F17" s="114"/>
      <c r="G17" s="43"/>
      <c r="H17" s="194">
        <f t="shared" si="1"/>
        <v>0</v>
      </c>
      <c r="I17" s="208" t="str">
        <f t="shared" si="2"/>
        <v/>
      </c>
    </row>
    <row r="18" spans="1:9" x14ac:dyDescent="0.2">
      <c r="A18" s="62"/>
      <c r="B18" s="53"/>
      <c r="C18" s="57"/>
      <c r="D18" s="57"/>
      <c r="E18" s="201">
        <f t="shared" si="0"/>
        <v>0</v>
      </c>
      <c r="F18" s="114"/>
      <c r="G18" s="43"/>
      <c r="H18" s="194">
        <f t="shared" si="1"/>
        <v>0</v>
      </c>
      <c r="I18" s="208" t="str">
        <f t="shared" si="2"/>
        <v/>
      </c>
    </row>
    <row r="19" spans="1:9" x14ac:dyDescent="0.2">
      <c r="A19" s="62"/>
      <c r="B19" s="53"/>
      <c r="C19" s="57"/>
      <c r="D19" s="57"/>
      <c r="E19" s="201">
        <f t="shared" si="0"/>
        <v>0</v>
      </c>
      <c r="F19" s="114"/>
      <c r="G19" s="43"/>
      <c r="H19" s="194">
        <f t="shared" si="1"/>
        <v>0</v>
      </c>
      <c r="I19" s="208" t="str">
        <f t="shared" si="2"/>
        <v/>
      </c>
    </row>
    <row r="20" spans="1:9" x14ac:dyDescent="0.2">
      <c r="A20" s="62"/>
      <c r="B20" s="53"/>
      <c r="C20" s="57"/>
      <c r="D20" s="57"/>
      <c r="E20" s="201">
        <f t="shared" si="0"/>
        <v>0</v>
      </c>
      <c r="F20" s="114"/>
      <c r="G20" s="43"/>
      <c r="H20" s="194">
        <f t="shared" si="1"/>
        <v>0</v>
      </c>
      <c r="I20" s="208" t="str">
        <f t="shared" si="2"/>
        <v/>
      </c>
    </row>
    <row r="21" spans="1:9" ht="13.5" thickBot="1" x14ac:dyDescent="0.25">
      <c r="A21" s="62"/>
      <c r="B21" s="54"/>
      <c r="C21" s="58"/>
      <c r="D21" s="58"/>
      <c r="E21" s="201">
        <f t="shared" si="0"/>
        <v>0</v>
      </c>
      <c r="F21" s="114"/>
      <c r="G21" s="59"/>
      <c r="H21" s="202">
        <f t="shared" si="1"/>
        <v>0</v>
      </c>
      <c r="I21" s="209" t="str">
        <f t="shared" si="2"/>
        <v/>
      </c>
    </row>
    <row r="22" spans="1:9" ht="13.5" thickBot="1" x14ac:dyDescent="0.25">
      <c r="A22" s="178" t="s">
        <v>3</v>
      </c>
      <c r="B22" s="178"/>
      <c r="C22" s="179">
        <f>SUM(C7:C21)</f>
        <v>0</v>
      </c>
      <c r="D22" s="179">
        <f>SUM(D7:D21)</f>
        <v>0</v>
      </c>
      <c r="E22" s="400">
        <f>SUM(E7:E21)</f>
        <v>0</v>
      </c>
      <c r="F22" s="374"/>
      <c r="G22" s="179">
        <f>SUM(G7:G21)</f>
        <v>0</v>
      </c>
      <c r="H22" s="179">
        <f>SUM(H7:H21)</f>
        <v>0</v>
      </c>
      <c r="I22" s="210" t="str">
        <f>IF(ISERROR(E22/H22),"",(E22/H22))</f>
        <v/>
      </c>
    </row>
    <row r="23" spans="1:9" x14ac:dyDescent="0.2">
      <c r="F23" s="87"/>
    </row>
  </sheetData>
  <mergeCells count="7">
    <mergeCell ref="F2:I2"/>
    <mergeCell ref="I4:I6"/>
    <mergeCell ref="B4:B6"/>
    <mergeCell ref="C4:E4"/>
    <mergeCell ref="G4:G6"/>
    <mergeCell ref="H4:H6"/>
    <mergeCell ref="E5:E6"/>
  </mergeCells>
  <phoneticPr fontId="2" type="noConversion"/>
  <pageMargins left="0.24" right="0.25" top="0.28000000000000003" bottom="0.21" header="0.28000000000000003" footer="0.23"/>
  <pageSetup paperSize="9" scale="95" orientation="landscape" r:id="rId1"/>
  <headerFooter alignWithMargins="0">
    <oddFooter>&amp;A&amp;RSeite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enableFormatConditionsCalculation="0">
    <tabColor indexed="10"/>
  </sheetPr>
  <dimension ref="A1:X36"/>
  <sheetViews>
    <sheetView zoomScaleNormal="100" zoomScaleSheetLayoutView="85" workbookViewId="0">
      <selection activeCell="D38" sqref="D38"/>
    </sheetView>
  </sheetViews>
  <sheetFormatPr baseColWidth="10" defaultColWidth="12.5703125" defaultRowHeight="12.75" x14ac:dyDescent="0.2"/>
  <cols>
    <col min="1" max="1" width="37.7109375" style="10" customWidth="1"/>
    <col min="2" max="2" width="16.42578125" style="11" customWidth="1"/>
    <col min="3" max="3" width="13.5703125" style="11" customWidth="1"/>
    <col min="4" max="4" width="14.42578125" style="11" customWidth="1"/>
    <col min="5" max="5" width="14.85546875" style="11" customWidth="1"/>
    <col min="6" max="6" width="15.42578125" style="10" customWidth="1"/>
    <col min="7" max="7" width="15" style="10" customWidth="1"/>
    <col min="8" max="8" width="14.5703125" style="277" customWidth="1"/>
    <col min="9" max="9" width="14.28515625" style="11" customWidth="1"/>
    <col min="10" max="13" width="16.7109375" style="11" customWidth="1"/>
    <col min="14" max="14" width="16.85546875" style="11" customWidth="1"/>
    <col min="15" max="15" width="16.85546875" style="13" customWidth="1"/>
    <col min="16" max="16" width="16.7109375" style="13" customWidth="1"/>
    <col min="17" max="18" width="16.7109375" style="11" customWidth="1"/>
    <col min="19" max="19" width="4.85546875" style="11" customWidth="1"/>
    <col min="20" max="16384" width="12.5703125" style="11"/>
  </cols>
  <sheetData>
    <row r="1" spans="1:22" customFormat="1" x14ac:dyDescent="0.2">
      <c r="A1" s="142" t="s">
        <v>150</v>
      </c>
      <c r="B1" s="272"/>
      <c r="C1" s="273"/>
      <c r="D1" s="274" t="s">
        <v>151</v>
      </c>
      <c r="E1" s="273"/>
      <c r="F1" s="297"/>
      <c r="G1" s="297" t="str">
        <f>'I. Cover'!C22</f>
        <v>&gt; FFG-Projektnummer (lt. Förderungsanbot)&lt;</v>
      </c>
      <c r="H1" s="277"/>
      <c r="I1" s="5"/>
      <c r="J1" s="157"/>
    </row>
    <row r="2" spans="1:22" customFormat="1" x14ac:dyDescent="0.2">
      <c r="A2" s="1"/>
      <c r="B2" s="242"/>
      <c r="F2" s="833"/>
      <c r="G2" s="833"/>
      <c r="H2" s="833"/>
      <c r="I2" s="833"/>
      <c r="J2" s="135"/>
    </row>
    <row r="3" spans="1:22" customFormat="1" ht="15.75" thickBot="1" x14ac:dyDescent="0.3">
      <c r="A3" s="65" t="s">
        <v>190</v>
      </c>
      <c r="B3" s="2"/>
      <c r="C3" s="4"/>
      <c r="D3" s="4"/>
      <c r="E3" s="2"/>
      <c r="F3" s="2"/>
      <c r="G3" s="2"/>
      <c r="H3" s="5"/>
    </row>
    <row r="4" spans="1:22" s="16" customFormat="1" ht="42" customHeight="1" thickBot="1" x14ac:dyDescent="0.25">
      <c r="A4" s="223"/>
      <c r="B4" s="224" t="s">
        <v>15</v>
      </c>
      <c r="C4" s="225" t="s">
        <v>16</v>
      </c>
      <c r="D4" s="225" t="s">
        <v>5</v>
      </c>
      <c r="E4" s="225" t="s">
        <v>17</v>
      </c>
      <c r="F4" s="226" t="s">
        <v>47</v>
      </c>
      <c r="G4" s="226" t="s">
        <v>41</v>
      </c>
      <c r="H4" s="275"/>
      <c r="I4" s="15"/>
      <c r="J4" s="15"/>
      <c r="K4" s="15"/>
      <c r="L4" s="15"/>
      <c r="M4" s="15"/>
      <c r="N4" s="15"/>
      <c r="O4" s="15"/>
      <c r="P4" s="15"/>
      <c r="Q4" s="15"/>
      <c r="R4" s="15"/>
      <c r="S4" s="14"/>
      <c r="T4" s="14"/>
      <c r="U4" s="14"/>
    </row>
    <row r="5" spans="1:22" x14ac:dyDescent="0.2">
      <c r="A5" s="211" t="s">
        <v>66</v>
      </c>
      <c r="B5" s="76"/>
      <c r="C5" s="77"/>
      <c r="D5" s="78"/>
      <c r="E5" s="77"/>
      <c r="F5" s="216">
        <f>E5-D5</f>
        <v>0</v>
      </c>
      <c r="G5" s="449" t="str">
        <f t="shared" ref="G5:G10" si="0">IF(ISERROR(F5/D5)," ",(F5/D5))</f>
        <v xml:space="preserve"> </v>
      </c>
      <c r="H5" s="28"/>
      <c r="I5" s="18"/>
      <c r="J5" s="18"/>
      <c r="K5" s="18"/>
      <c r="L5" s="18"/>
      <c r="M5" s="18"/>
      <c r="N5" s="18"/>
      <c r="O5" s="18"/>
      <c r="P5" s="18"/>
      <c r="Q5" s="18"/>
      <c r="R5" s="13"/>
      <c r="S5" s="13"/>
      <c r="T5" s="13"/>
      <c r="U5" s="13"/>
    </row>
    <row r="6" spans="1:22" ht="13.5" thickBot="1" x14ac:dyDescent="0.25">
      <c r="A6" s="212" t="s">
        <v>102</v>
      </c>
      <c r="B6" s="125"/>
      <c r="C6" s="119"/>
      <c r="D6" s="126"/>
      <c r="E6" s="119"/>
      <c r="F6" s="217">
        <f>E6-D6</f>
        <v>0</v>
      </c>
      <c r="G6" s="454" t="str">
        <f t="shared" si="0"/>
        <v xml:space="preserve"> </v>
      </c>
      <c r="H6" s="28"/>
      <c r="I6" s="18"/>
      <c r="J6" s="18"/>
      <c r="K6" s="18"/>
      <c r="L6" s="18"/>
      <c r="M6" s="18"/>
      <c r="N6" s="18"/>
      <c r="O6" s="18"/>
      <c r="P6" s="18"/>
      <c r="Q6" s="18"/>
      <c r="R6" s="13"/>
      <c r="S6" s="13"/>
      <c r="T6" s="13"/>
      <c r="U6" s="13"/>
    </row>
    <row r="7" spans="1:22" x14ac:dyDescent="0.2">
      <c r="A7" s="213" t="s">
        <v>103</v>
      </c>
      <c r="B7" s="221">
        <f>B5-B6</f>
        <v>0</v>
      </c>
      <c r="C7" s="221">
        <f>C5-C6</f>
        <v>0</v>
      </c>
      <c r="D7" s="221">
        <f>D5-D6</f>
        <v>0</v>
      </c>
      <c r="E7" s="221">
        <f>E5-E6</f>
        <v>0</v>
      </c>
      <c r="F7" s="218">
        <f>F5-F6</f>
        <v>0</v>
      </c>
      <c r="G7" s="449" t="str">
        <f t="shared" si="0"/>
        <v xml:space="preserve"> </v>
      </c>
      <c r="H7" s="28"/>
      <c r="I7" s="18"/>
      <c r="J7" s="18"/>
      <c r="K7" s="18"/>
      <c r="L7" s="18"/>
      <c r="M7" s="18"/>
      <c r="N7" s="18"/>
      <c r="O7" s="18"/>
      <c r="P7" s="18"/>
      <c r="Q7" s="18"/>
      <c r="R7" s="13"/>
      <c r="S7" s="13"/>
      <c r="T7" s="13"/>
      <c r="U7" s="13"/>
    </row>
    <row r="8" spans="1:22" x14ac:dyDescent="0.2">
      <c r="A8" s="214" t="s">
        <v>67</v>
      </c>
      <c r="B8" s="128"/>
      <c r="C8" s="112"/>
      <c r="D8" s="129"/>
      <c r="E8" s="112"/>
      <c r="F8" s="219">
        <f>E8-D8</f>
        <v>0</v>
      </c>
      <c r="G8" s="450" t="str">
        <f t="shared" si="0"/>
        <v xml:space="preserve"> </v>
      </c>
      <c r="H8" s="28"/>
      <c r="I8" s="18"/>
      <c r="J8" s="18"/>
      <c r="K8" s="18"/>
      <c r="L8" s="18"/>
      <c r="M8" s="18"/>
      <c r="N8" s="18"/>
      <c r="O8" s="18"/>
      <c r="P8" s="18"/>
      <c r="Q8" s="18"/>
      <c r="R8" s="13"/>
      <c r="S8" s="13"/>
      <c r="T8" s="13"/>
      <c r="U8" s="13"/>
    </row>
    <row r="9" spans="1:22" ht="26.25" customHeight="1" thickBot="1" x14ac:dyDescent="0.25">
      <c r="A9" s="215" t="s">
        <v>101</v>
      </c>
      <c r="B9" s="123"/>
      <c r="C9" s="127"/>
      <c r="D9" s="124"/>
      <c r="E9" s="123"/>
      <c r="F9" s="220">
        <f>E9-D9</f>
        <v>0</v>
      </c>
      <c r="G9" s="454" t="str">
        <f t="shared" si="0"/>
        <v xml:space="preserve"> </v>
      </c>
      <c r="H9" s="28"/>
      <c r="I9" s="18"/>
      <c r="J9" s="18"/>
      <c r="K9" s="18"/>
      <c r="L9" s="18"/>
      <c r="M9" s="18"/>
      <c r="N9" s="18"/>
      <c r="O9" s="18"/>
      <c r="P9" s="18"/>
      <c r="Q9" s="18"/>
      <c r="R9" s="13"/>
      <c r="S9" s="13"/>
      <c r="T9" s="13"/>
      <c r="U9" s="13"/>
    </row>
    <row r="10" spans="1:22" s="16" customFormat="1" ht="15.75" customHeight="1" thickBot="1" x14ac:dyDescent="0.25">
      <c r="A10" s="401" t="s">
        <v>104</v>
      </c>
      <c r="B10" s="402">
        <f>B7-B8-B9</f>
        <v>0</v>
      </c>
      <c r="C10" s="402">
        <f>C7-C8-C9</f>
        <v>0</v>
      </c>
      <c r="D10" s="402">
        <f>D7-D8-D9</f>
        <v>0</v>
      </c>
      <c r="E10" s="402">
        <f>E7-E8-E9</f>
        <v>0</v>
      </c>
      <c r="F10" s="402">
        <f>E10-D10</f>
        <v>0</v>
      </c>
      <c r="G10" s="452" t="str">
        <f t="shared" si="0"/>
        <v xml:space="preserve"> </v>
      </c>
      <c r="H10" s="276"/>
      <c r="I10" s="19"/>
      <c r="J10" s="19"/>
      <c r="K10" s="19"/>
      <c r="L10" s="19"/>
      <c r="M10" s="19"/>
      <c r="N10" s="19"/>
      <c r="O10" s="19"/>
      <c r="P10" s="19"/>
      <c r="Q10" s="19"/>
      <c r="R10" s="14"/>
      <c r="S10" s="14"/>
      <c r="T10" s="14"/>
      <c r="U10" s="14"/>
    </row>
    <row r="11" spans="1:22" x14ac:dyDescent="0.2">
      <c r="B11" s="20"/>
      <c r="C11" s="20"/>
      <c r="D11" s="20"/>
      <c r="E11" s="20"/>
      <c r="F11" s="17"/>
      <c r="G11" s="17"/>
      <c r="H11" s="27"/>
      <c r="I11" s="18"/>
      <c r="J11" s="18"/>
      <c r="K11" s="18"/>
      <c r="L11" s="18"/>
      <c r="M11" s="18"/>
      <c r="N11" s="18"/>
      <c r="O11" s="18"/>
      <c r="P11" s="18"/>
      <c r="Q11" s="18"/>
      <c r="R11" s="13"/>
      <c r="S11" s="13"/>
      <c r="T11" s="13"/>
      <c r="U11" s="13"/>
    </row>
    <row r="12" spans="1:22" x14ac:dyDescent="0.2">
      <c r="B12" s="20"/>
      <c r="C12" s="20"/>
      <c r="D12" s="20"/>
      <c r="E12" s="20"/>
      <c r="F12" s="17"/>
      <c r="G12" s="17"/>
      <c r="H12" s="27"/>
      <c r="I12" s="18"/>
      <c r="J12" s="18"/>
      <c r="K12" s="18"/>
      <c r="L12" s="18"/>
      <c r="M12" s="18"/>
      <c r="N12" s="18"/>
      <c r="O12" s="18"/>
      <c r="P12" s="18"/>
      <c r="Q12" s="18"/>
      <c r="R12" s="13"/>
      <c r="S12" s="13"/>
      <c r="T12" s="13"/>
      <c r="U12" s="13"/>
    </row>
    <row r="13" spans="1:22" ht="15.75" thickBot="1" x14ac:dyDescent="0.3">
      <c r="A13" s="65" t="s">
        <v>191</v>
      </c>
      <c r="B13" s="27"/>
      <c r="C13" s="27"/>
      <c r="D13" s="27"/>
      <c r="E13" s="27"/>
      <c r="F13" s="28"/>
      <c r="G13" s="28"/>
      <c r="H13" s="28"/>
      <c r="I13" s="27"/>
      <c r="J13" s="18"/>
      <c r="K13" s="18"/>
      <c r="L13" s="18"/>
      <c r="M13" s="18"/>
      <c r="N13" s="18"/>
      <c r="O13" s="18"/>
      <c r="P13" s="18"/>
      <c r="Q13" s="18"/>
      <c r="R13" s="18"/>
      <c r="S13" s="13"/>
      <c r="T13" s="13"/>
      <c r="U13" s="13"/>
      <c r="V13" s="13"/>
    </row>
    <row r="14" spans="1:22" s="16" customFormat="1" ht="39" thickBot="1" x14ac:dyDescent="0.25">
      <c r="A14" s="223"/>
      <c r="B14" s="224" t="s">
        <v>15</v>
      </c>
      <c r="C14" s="225" t="s">
        <v>16</v>
      </c>
      <c r="D14" s="225" t="s">
        <v>5</v>
      </c>
      <c r="E14" s="225" t="s">
        <v>17</v>
      </c>
      <c r="F14" s="226" t="s">
        <v>47</v>
      </c>
      <c r="G14" s="226" t="s">
        <v>41</v>
      </c>
      <c r="H14" s="275"/>
      <c r="I14" s="15"/>
      <c r="J14" s="15"/>
      <c r="K14" s="15"/>
      <c r="L14" s="15"/>
      <c r="M14" s="15"/>
      <c r="N14" s="15"/>
      <c r="O14" s="15"/>
      <c r="P14" s="15"/>
      <c r="Q14" s="15"/>
      <c r="R14" s="15"/>
      <c r="S14" s="14"/>
      <c r="T14" s="14"/>
      <c r="U14" s="14"/>
    </row>
    <row r="15" spans="1:22" x14ac:dyDescent="0.2">
      <c r="A15" s="130" t="s">
        <v>56</v>
      </c>
      <c r="B15" s="76"/>
      <c r="C15" s="77"/>
      <c r="D15" s="78"/>
      <c r="E15" s="77"/>
      <c r="F15" s="216">
        <f t="shared" ref="F15:F20" si="1">E15-D15</f>
        <v>0</v>
      </c>
      <c r="G15" s="449" t="str">
        <f t="shared" ref="G15:G20" si="2">IF(ISERROR(F15/D15)," ",(F15/D15))</f>
        <v xml:space="preserve"> </v>
      </c>
      <c r="H15" s="28"/>
      <c r="I15" s="18"/>
      <c r="J15" s="18"/>
      <c r="K15" s="18"/>
      <c r="L15" s="18"/>
      <c r="M15" s="18"/>
      <c r="N15" s="18"/>
      <c r="O15" s="18"/>
      <c r="P15" s="18"/>
      <c r="Q15" s="18"/>
      <c r="R15" s="13"/>
      <c r="S15" s="13"/>
      <c r="T15" s="13"/>
      <c r="U15" s="13"/>
    </row>
    <row r="16" spans="1:22" x14ac:dyDescent="0.2">
      <c r="A16" s="111"/>
      <c r="B16" s="128"/>
      <c r="C16" s="112"/>
      <c r="D16" s="129"/>
      <c r="E16" s="112"/>
      <c r="F16" s="219">
        <f t="shared" si="1"/>
        <v>0</v>
      </c>
      <c r="G16" s="450" t="str">
        <f t="shared" si="2"/>
        <v xml:space="preserve"> </v>
      </c>
      <c r="H16" s="28"/>
      <c r="I16" s="18"/>
      <c r="J16" s="18"/>
      <c r="K16" s="18"/>
      <c r="L16" s="18"/>
      <c r="M16" s="18"/>
      <c r="N16" s="18"/>
      <c r="O16" s="18"/>
      <c r="P16" s="18"/>
      <c r="Q16" s="18"/>
      <c r="R16" s="13"/>
      <c r="S16" s="13"/>
      <c r="T16" s="13"/>
      <c r="U16" s="13"/>
    </row>
    <row r="17" spans="1:24" x14ac:dyDescent="0.2">
      <c r="A17" s="111"/>
      <c r="B17" s="128"/>
      <c r="C17" s="112"/>
      <c r="D17" s="129"/>
      <c r="E17" s="112"/>
      <c r="F17" s="219">
        <f t="shared" si="1"/>
        <v>0</v>
      </c>
      <c r="G17" s="450" t="str">
        <f t="shared" si="2"/>
        <v xml:space="preserve"> </v>
      </c>
      <c r="H17" s="28"/>
      <c r="I17" s="18"/>
      <c r="J17" s="18"/>
      <c r="K17" s="18"/>
      <c r="L17" s="18"/>
      <c r="M17" s="18"/>
      <c r="N17" s="18"/>
      <c r="O17" s="18"/>
      <c r="P17" s="18"/>
      <c r="Q17" s="18"/>
      <c r="R17" s="13"/>
      <c r="S17" s="13"/>
      <c r="T17" s="13"/>
      <c r="U17" s="13"/>
    </row>
    <row r="18" spans="1:24" x14ac:dyDescent="0.2">
      <c r="A18" s="111"/>
      <c r="B18" s="128"/>
      <c r="C18" s="112"/>
      <c r="D18" s="129"/>
      <c r="E18" s="112"/>
      <c r="F18" s="219">
        <f t="shared" si="1"/>
        <v>0</v>
      </c>
      <c r="G18" s="450" t="str">
        <f t="shared" si="2"/>
        <v xml:space="preserve"> </v>
      </c>
      <c r="H18" s="28"/>
      <c r="I18" s="18"/>
      <c r="J18" s="18"/>
      <c r="K18" s="18"/>
      <c r="L18" s="18"/>
      <c r="M18" s="18"/>
      <c r="N18" s="18"/>
      <c r="O18" s="18"/>
      <c r="P18" s="18"/>
      <c r="Q18" s="18"/>
      <c r="R18" s="13"/>
      <c r="S18" s="13"/>
      <c r="T18" s="13"/>
      <c r="U18" s="13"/>
    </row>
    <row r="19" spans="1:24" x14ac:dyDescent="0.2">
      <c r="A19" s="111"/>
      <c r="B19" s="128"/>
      <c r="C19" s="112"/>
      <c r="D19" s="129"/>
      <c r="E19" s="112"/>
      <c r="F19" s="219">
        <f t="shared" si="1"/>
        <v>0</v>
      </c>
      <c r="G19" s="450" t="str">
        <f t="shared" si="2"/>
        <v xml:space="preserve"> </v>
      </c>
      <c r="H19" s="28"/>
      <c r="I19" s="18"/>
      <c r="J19" s="18"/>
      <c r="K19" s="18"/>
      <c r="L19" s="18"/>
      <c r="M19" s="18"/>
      <c r="N19" s="18"/>
      <c r="O19" s="18"/>
      <c r="P19" s="18"/>
      <c r="Q19" s="18"/>
      <c r="R19" s="13"/>
      <c r="S19" s="13"/>
      <c r="T19" s="13"/>
      <c r="U19" s="13"/>
    </row>
    <row r="20" spans="1:24" ht="13.5" thickBot="1" x14ac:dyDescent="0.25">
      <c r="A20" s="131"/>
      <c r="B20" s="132"/>
      <c r="C20" s="107"/>
      <c r="D20" s="133"/>
      <c r="E20" s="107"/>
      <c r="F20" s="222">
        <f t="shared" si="1"/>
        <v>0</v>
      </c>
      <c r="G20" s="451" t="str">
        <f t="shared" si="2"/>
        <v xml:space="preserve"> </v>
      </c>
      <c r="H20" s="28"/>
      <c r="I20" s="18"/>
      <c r="J20" s="18"/>
      <c r="K20" s="18"/>
      <c r="L20" s="18"/>
      <c r="M20" s="18"/>
      <c r="N20" s="18"/>
      <c r="O20" s="18"/>
      <c r="P20" s="18"/>
      <c r="Q20" s="18"/>
      <c r="R20" s="13"/>
      <c r="S20" s="13"/>
      <c r="T20" s="13"/>
      <c r="U20" s="13"/>
    </row>
    <row r="21" spans="1:24" s="16" customFormat="1" ht="15.75" customHeight="1" thickBot="1" x14ac:dyDescent="0.25">
      <c r="A21" s="401" t="s">
        <v>105</v>
      </c>
      <c r="B21" s="402">
        <f>SUM(B$15:B$20)</f>
        <v>0</v>
      </c>
      <c r="C21" s="397">
        <f>SUM(C$15:C$20)</f>
        <v>0</v>
      </c>
      <c r="D21" s="403">
        <f>SUM(D$15:D$20)</f>
        <v>0</v>
      </c>
      <c r="E21" s="397">
        <f>SUM(E$15:E$20)</f>
        <v>0</v>
      </c>
      <c r="F21" s="404">
        <f>SUM(F15:F20)</f>
        <v>0</v>
      </c>
      <c r="G21" s="452" t="str">
        <f>IF(ISERROR(F21/D21)," ",(F21/D21))</f>
        <v xml:space="preserve"> </v>
      </c>
      <c r="H21" s="276"/>
      <c r="I21" s="19"/>
      <c r="J21" s="19"/>
      <c r="K21" s="19"/>
      <c r="L21" s="19"/>
      <c r="M21" s="19"/>
      <c r="N21" s="19"/>
      <c r="O21" s="19"/>
      <c r="P21" s="19"/>
      <c r="Q21" s="19"/>
      <c r="R21" s="14"/>
      <c r="S21" s="14"/>
      <c r="T21" s="14"/>
      <c r="U21" s="14"/>
    </row>
    <row r="22" spans="1:24" x14ac:dyDescent="0.2">
      <c r="B22" s="20"/>
      <c r="C22" s="20"/>
      <c r="D22" s="20"/>
      <c r="E22" s="20"/>
      <c r="F22" s="17"/>
      <c r="G22" s="453"/>
      <c r="H22" s="27"/>
      <c r="I22" s="18"/>
      <c r="J22" s="18"/>
      <c r="K22" s="18"/>
      <c r="L22" s="18"/>
      <c r="M22" s="18"/>
      <c r="N22" s="18"/>
      <c r="O22" s="18"/>
      <c r="P22" s="18"/>
      <c r="Q22" s="18"/>
      <c r="R22" s="13"/>
      <c r="S22" s="13"/>
      <c r="T22" s="13"/>
      <c r="U22" s="13"/>
    </row>
    <row r="23" spans="1:24" ht="13.5" thickBot="1" x14ac:dyDescent="0.25">
      <c r="B23" s="20"/>
      <c r="C23" s="20"/>
      <c r="D23" s="20"/>
      <c r="E23" s="20"/>
      <c r="F23" s="17"/>
      <c r="G23" s="453"/>
      <c r="H23" s="27"/>
      <c r="I23" s="18"/>
      <c r="J23" s="18"/>
      <c r="K23" s="18"/>
      <c r="L23" s="18"/>
      <c r="M23" s="18"/>
      <c r="N23" s="18"/>
      <c r="O23" s="18"/>
      <c r="P23" s="18"/>
      <c r="Q23" s="18"/>
      <c r="R23" s="13"/>
      <c r="S23" s="13"/>
      <c r="T23" s="13"/>
      <c r="U23" s="13"/>
    </row>
    <row r="24" spans="1:24" ht="13.5" thickBot="1" x14ac:dyDescent="0.25">
      <c r="A24" s="401" t="s">
        <v>65</v>
      </c>
      <c r="B24" s="402">
        <f>B10+B21</f>
        <v>0</v>
      </c>
      <c r="C24" s="402">
        <f>C10+C21</f>
        <v>0</v>
      </c>
      <c r="D24" s="402">
        <f>D10+D21</f>
        <v>0</v>
      </c>
      <c r="E24" s="402">
        <f>E10+E21</f>
        <v>0</v>
      </c>
      <c r="F24" s="404">
        <f>E24-D24</f>
        <v>0</v>
      </c>
      <c r="G24" s="452" t="str">
        <f>IF(ISERROR(F24/D24)," ",(F24/D24))</f>
        <v xml:space="preserve"> </v>
      </c>
      <c r="H24" s="27"/>
      <c r="I24" s="18"/>
      <c r="J24" s="18"/>
      <c r="K24" s="18"/>
      <c r="L24" s="18"/>
      <c r="M24" s="18"/>
      <c r="N24" s="18"/>
      <c r="O24" s="18"/>
      <c r="P24" s="18"/>
      <c r="Q24" s="18"/>
      <c r="R24" s="13"/>
      <c r="S24" s="13"/>
      <c r="T24" s="13"/>
      <c r="U24" s="13"/>
    </row>
    <row r="25" spans="1:24" x14ac:dyDescent="0.2">
      <c r="A25" s="26"/>
      <c r="B25" s="27"/>
      <c r="C25" s="27"/>
      <c r="D25" s="27"/>
      <c r="E25" s="27"/>
      <c r="F25" s="28"/>
      <c r="G25" s="28"/>
      <c r="H25" s="28"/>
      <c r="I25" s="27"/>
      <c r="J25" s="18"/>
      <c r="K25" s="18"/>
      <c r="L25" s="18"/>
      <c r="M25" s="18"/>
      <c r="N25" s="18"/>
      <c r="O25" s="18"/>
      <c r="P25" s="18"/>
      <c r="Q25" s="18"/>
      <c r="R25" s="18"/>
      <c r="S25" s="13"/>
      <c r="T25" s="13"/>
      <c r="U25" s="13"/>
      <c r="V25" s="13"/>
    </row>
    <row r="26" spans="1:24" ht="13.5" thickBot="1" x14ac:dyDescent="0.25">
      <c r="A26" s="29"/>
      <c r="B26" s="29"/>
      <c r="C26" s="29"/>
      <c r="D26" s="30"/>
      <c r="E26" s="30"/>
      <c r="F26" s="30"/>
      <c r="G26" s="30"/>
      <c r="H26" s="30"/>
      <c r="I26" s="29"/>
      <c r="J26" s="17"/>
      <c r="K26" s="18"/>
      <c r="L26" s="18"/>
      <c r="M26" s="18"/>
      <c r="N26" s="18"/>
      <c r="O26" s="18"/>
      <c r="P26" s="18"/>
      <c r="Q26" s="18"/>
      <c r="R26" s="18"/>
      <c r="S26" s="18"/>
      <c r="T26" s="18"/>
      <c r="U26" s="13"/>
      <c r="V26" s="13"/>
      <c r="W26" s="13"/>
      <c r="X26" s="13"/>
    </row>
    <row r="27" spans="1:24" s="31" customFormat="1" ht="13.5" thickBot="1" x14ac:dyDescent="0.25">
      <c r="A27" s="405" t="s">
        <v>106</v>
      </c>
      <c r="B27" s="406"/>
      <c r="C27" s="406"/>
      <c r="D27" s="406"/>
      <c r="E27" s="407"/>
      <c r="F27" s="408"/>
      <c r="G27" s="455"/>
    </row>
    <row r="28" spans="1:24" s="31" customFormat="1" ht="13.5" thickBot="1" x14ac:dyDescent="0.25">
      <c r="A28" s="409" t="s">
        <v>107</v>
      </c>
      <c r="B28" s="410"/>
      <c r="C28" s="410"/>
      <c r="D28" s="410"/>
      <c r="E28" s="411"/>
      <c r="F28" s="412"/>
      <c r="G28" s="456"/>
    </row>
    <row r="29" spans="1:24" x14ac:dyDescent="0.2">
      <c r="A29" s="31"/>
      <c r="B29" s="31"/>
      <c r="C29" s="31"/>
      <c r="D29" s="33"/>
      <c r="E29" s="33"/>
      <c r="F29" s="33"/>
      <c r="G29" s="33"/>
      <c r="H29" s="33"/>
      <c r="I29" s="32"/>
      <c r="J29" s="17"/>
      <c r="K29" s="18"/>
      <c r="L29" s="18"/>
      <c r="M29" s="18"/>
      <c r="N29" s="18"/>
      <c r="O29" s="18"/>
      <c r="P29" s="18"/>
      <c r="Q29" s="18"/>
      <c r="R29" s="18"/>
      <c r="S29" s="18"/>
      <c r="T29" s="18"/>
      <c r="U29" s="13"/>
      <c r="V29" s="13"/>
      <c r="W29" s="13"/>
      <c r="X29" s="13"/>
    </row>
    <row r="30" spans="1:24" x14ac:dyDescent="0.2">
      <c r="A30" s="31"/>
      <c r="B30" s="31"/>
      <c r="C30" s="31"/>
      <c r="D30" s="33"/>
      <c r="E30" s="33"/>
      <c r="F30" s="33"/>
      <c r="G30" s="33"/>
      <c r="H30" s="33"/>
      <c r="I30" s="32"/>
      <c r="J30" s="17"/>
      <c r="K30" s="18"/>
      <c r="L30" s="18"/>
      <c r="M30" s="18"/>
      <c r="N30" s="18"/>
      <c r="O30" s="18"/>
      <c r="P30" s="18"/>
      <c r="Q30" s="18"/>
      <c r="R30" s="18"/>
      <c r="S30" s="18"/>
      <c r="T30" s="18"/>
      <c r="U30" s="13"/>
      <c r="V30" s="13"/>
      <c r="W30" s="13"/>
      <c r="X30" s="13"/>
    </row>
    <row r="31" spans="1:24" x14ac:dyDescent="0.2">
      <c r="A31" s="11"/>
      <c r="F31" s="11"/>
      <c r="G31" s="11"/>
      <c r="H31" s="33"/>
      <c r="I31" s="32"/>
      <c r="J31" s="17"/>
      <c r="K31" s="18"/>
      <c r="L31" s="18"/>
      <c r="M31" s="18"/>
      <c r="N31" s="18"/>
      <c r="O31" s="18"/>
      <c r="P31" s="18"/>
      <c r="Q31" s="18"/>
      <c r="R31" s="18"/>
      <c r="S31" s="18"/>
      <c r="T31" s="18"/>
      <c r="U31" s="13"/>
      <c r="V31" s="13"/>
      <c r="W31" s="13"/>
      <c r="X31" s="13"/>
    </row>
    <row r="32" spans="1:24" x14ac:dyDescent="0.2">
      <c r="A32" s="31"/>
      <c r="B32" s="31"/>
      <c r="C32" s="31"/>
      <c r="D32" s="33"/>
      <c r="E32" s="33"/>
      <c r="F32" s="33"/>
      <c r="G32" s="33"/>
      <c r="H32" s="33"/>
      <c r="I32" s="34"/>
      <c r="J32" s="12"/>
      <c r="K32" s="13"/>
      <c r="L32" s="13"/>
      <c r="M32" s="13"/>
      <c r="N32" s="13"/>
      <c r="Q32" s="13"/>
      <c r="R32" s="13"/>
      <c r="S32" s="13"/>
      <c r="T32" s="13"/>
      <c r="U32" s="13"/>
      <c r="V32" s="13"/>
      <c r="W32" s="13"/>
      <c r="X32" s="13"/>
    </row>
    <row r="33" spans="1:24" x14ac:dyDescent="0.2">
      <c r="A33" s="35"/>
      <c r="B33" s="35"/>
      <c r="C33" s="35"/>
      <c r="D33" s="36"/>
      <c r="E33" s="36"/>
      <c r="F33" s="36"/>
      <c r="G33" s="36"/>
      <c r="H33" s="36"/>
      <c r="I33" s="36"/>
      <c r="J33" s="12"/>
      <c r="K33" s="13"/>
      <c r="L33" s="13"/>
      <c r="M33" s="13"/>
      <c r="N33" s="13"/>
      <c r="Q33" s="13"/>
      <c r="R33" s="13"/>
      <c r="S33" s="13"/>
      <c r="T33" s="13"/>
      <c r="U33" s="13"/>
      <c r="V33" s="13"/>
      <c r="W33" s="13"/>
      <c r="X33" s="13"/>
    </row>
    <row r="34" spans="1:24" x14ac:dyDescent="0.2">
      <c r="A34" s="34"/>
      <c r="B34" s="37"/>
      <c r="C34" s="37"/>
      <c r="D34" s="38"/>
      <c r="E34" s="39"/>
      <c r="F34" s="34"/>
      <c r="G34" s="34"/>
      <c r="H34" s="34"/>
      <c r="I34" s="39"/>
      <c r="J34" s="13"/>
      <c r="K34" s="13"/>
      <c r="L34" s="13"/>
      <c r="M34" s="13"/>
      <c r="N34" s="13"/>
      <c r="Q34" s="13"/>
      <c r="R34" s="13"/>
      <c r="S34" s="13"/>
      <c r="T34" s="13"/>
      <c r="U34" s="13"/>
      <c r="V34" s="13"/>
    </row>
    <row r="35" spans="1:24" x14ac:dyDescent="0.2">
      <c r="A35" s="12"/>
      <c r="B35" s="13"/>
      <c r="C35" s="13"/>
      <c r="D35" s="13"/>
      <c r="E35" s="13"/>
    </row>
    <row r="36" spans="1:24" x14ac:dyDescent="0.2">
      <c r="A36" s="12"/>
      <c r="B36" s="13"/>
      <c r="C36" s="13"/>
      <c r="D36" s="13"/>
      <c r="E36" s="13"/>
    </row>
  </sheetData>
  <mergeCells count="1">
    <mergeCell ref="F2:I2"/>
  </mergeCells>
  <phoneticPr fontId="2" type="noConversion"/>
  <pageMargins left="0.24" right="0.25" top="0.28000000000000003" bottom="0.21" header="0.28000000000000003" footer="0.23"/>
  <pageSetup paperSize="9" scale="95" orientation="landscape" r:id="rId1"/>
  <headerFooter alignWithMargins="0">
    <oddFooter>&amp;A&amp;RSeite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enableFormatConditionsCalculation="0">
    <tabColor indexed="10"/>
  </sheetPr>
  <dimension ref="A1:J35"/>
  <sheetViews>
    <sheetView zoomScaleNormal="100" zoomScaleSheetLayoutView="85" workbookViewId="0">
      <selection activeCell="D38" sqref="D38"/>
    </sheetView>
  </sheetViews>
  <sheetFormatPr baseColWidth="10" defaultRowHeight="12.75" x14ac:dyDescent="0.2"/>
  <cols>
    <col min="2" max="2" width="61" customWidth="1"/>
    <col min="3" max="3" width="14.85546875" customWidth="1"/>
  </cols>
  <sheetData>
    <row r="1" spans="1:10" x14ac:dyDescent="0.2">
      <c r="A1" s="142" t="s">
        <v>150</v>
      </c>
      <c r="B1" s="272"/>
      <c r="C1" s="273"/>
      <c r="D1" s="274" t="s">
        <v>151</v>
      </c>
      <c r="E1" s="273"/>
      <c r="F1" s="297"/>
      <c r="G1" s="297" t="str">
        <f>'I. Cover'!C22</f>
        <v>&gt; FFG-Projektnummer (lt. Förderungsanbot)&lt;</v>
      </c>
      <c r="I1" s="5"/>
      <c r="J1" s="157"/>
    </row>
    <row r="2" spans="1:10" x14ac:dyDescent="0.2">
      <c r="A2" s="1"/>
      <c r="B2" s="242"/>
      <c r="F2" s="833"/>
      <c r="G2" s="833"/>
      <c r="H2" s="833"/>
      <c r="I2" s="833"/>
      <c r="J2" s="135"/>
    </row>
    <row r="3" spans="1:10" ht="15.75" thickBot="1" x14ac:dyDescent="0.3">
      <c r="A3" s="7" t="s">
        <v>192</v>
      </c>
    </row>
    <row r="4" spans="1:10" s="2" customFormat="1" ht="42.75" customHeight="1" thickBot="1" x14ac:dyDescent="0.25">
      <c r="A4" s="197" t="s">
        <v>88</v>
      </c>
      <c r="B4" s="198" t="s">
        <v>57</v>
      </c>
      <c r="C4" s="199" t="s">
        <v>64</v>
      </c>
    </row>
    <row r="5" spans="1:10" x14ac:dyDescent="0.2">
      <c r="A5" s="115"/>
      <c r="B5" s="116"/>
      <c r="C5" s="117"/>
    </row>
    <row r="6" spans="1:10" x14ac:dyDescent="0.2">
      <c r="A6" s="110"/>
      <c r="B6" s="121"/>
      <c r="C6" s="122"/>
    </row>
    <row r="7" spans="1:10" x14ac:dyDescent="0.2">
      <c r="A7" s="110"/>
      <c r="B7" s="121"/>
      <c r="C7" s="122"/>
    </row>
    <row r="8" spans="1:10" x14ac:dyDescent="0.2">
      <c r="A8" s="110"/>
      <c r="B8" s="121"/>
      <c r="C8" s="122"/>
    </row>
    <row r="9" spans="1:10" x14ac:dyDescent="0.2">
      <c r="A9" s="110"/>
      <c r="B9" s="121"/>
      <c r="C9" s="122"/>
    </row>
    <row r="10" spans="1:10" x14ac:dyDescent="0.2">
      <c r="A10" s="110"/>
      <c r="B10" s="121"/>
      <c r="C10" s="122"/>
    </row>
    <row r="11" spans="1:10" x14ac:dyDescent="0.2">
      <c r="A11" s="110"/>
      <c r="B11" s="121"/>
      <c r="C11" s="122"/>
    </row>
    <row r="12" spans="1:10" x14ac:dyDescent="0.2">
      <c r="A12" s="110"/>
      <c r="B12" s="121"/>
      <c r="C12" s="122"/>
    </row>
    <row r="13" spans="1:10" x14ac:dyDescent="0.2">
      <c r="A13" s="62"/>
      <c r="B13" s="111"/>
      <c r="C13" s="112"/>
    </row>
    <row r="14" spans="1:10" x14ac:dyDescent="0.2">
      <c r="A14" s="62"/>
      <c r="B14" s="111"/>
      <c r="C14" s="112"/>
    </row>
    <row r="15" spans="1:10" x14ac:dyDescent="0.2">
      <c r="A15" s="62"/>
      <c r="B15" s="111"/>
      <c r="C15" s="112"/>
    </row>
    <row r="16" spans="1:10" ht="13.5" thickBot="1" x14ac:dyDescent="0.25">
      <c r="A16" s="120"/>
      <c r="B16" s="118"/>
      <c r="C16" s="119"/>
    </row>
    <row r="17" spans="1:3" ht="13.5" thickBot="1" x14ac:dyDescent="0.25">
      <c r="A17" s="178" t="s">
        <v>3</v>
      </c>
      <c r="B17" s="413"/>
      <c r="C17" s="414">
        <f>SUM(C$5:C$16)</f>
        <v>0</v>
      </c>
    </row>
    <row r="18" spans="1:3" x14ac:dyDescent="0.2">
      <c r="A18" s="2"/>
    </row>
    <row r="19" spans="1:3" ht="15.75" thickBot="1" x14ac:dyDescent="0.3">
      <c r="A19" s="7" t="s">
        <v>193</v>
      </c>
    </row>
    <row r="20" spans="1:3" ht="39" thickBot="1" x14ac:dyDescent="0.25">
      <c r="A20" s="197" t="s">
        <v>88</v>
      </c>
      <c r="B20" s="198" t="s">
        <v>57</v>
      </c>
      <c r="C20" s="227" t="s">
        <v>119</v>
      </c>
    </row>
    <row r="21" spans="1:3" x14ac:dyDescent="0.2">
      <c r="A21" s="115"/>
      <c r="B21" s="116"/>
      <c r="C21" s="117"/>
    </row>
    <row r="22" spans="1:3" x14ac:dyDescent="0.2">
      <c r="A22" s="110"/>
      <c r="B22" s="121"/>
      <c r="C22" s="122"/>
    </row>
    <row r="23" spans="1:3" x14ac:dyDescent="0.2">
      <c r="A23" s="110"/>
      <c r="B23" s="121"/>
      <c r="C23" s="122"/>
    </row>
    <row r="24" spans="1:3" x14ac:dyDescent="0.2">
      <c r="A24" s="110"/>
      <c r="B24" s="121"/>
      <c r="C24" s="122"/>
    </row>
    <row r="25" spans="1:3" x14ac:dyDescent="0.2">
      <c r="A25" s="110"/>
      <c r="B25" s="121"/>
      <c r="C25" s="122"/>
    </row>
    <row r="26" spans="1:3" x14ac:dyDescent="0.2">
      <c r="A26" s="110"/>
      <c r="B26" s="121"/>
      <c r="C26" s="122"/>
    </row>
    <row r="27" spans="1:3" x14ac:dyDescent="0.2">
      <c r="A27" s="110"/>
      <c r="B27" s="121"/>
      <c r="C27" s="122"/>
    </row>
    <row r="28" spans="1:3" x14ac:dyDescent="0.2">
      <c r="A28" s="110"/>
      <c r="B28" s="121"/>
      <c r="C28" s="122"/>
    </row>
    <row r="29" spans="1:3" x14ac:dyDescent="0.2">
      <c r="A29" s="110"/>
      <c r="B29" s="121"/>
      <c r="C29" s="122"/>
    </row>
    <row r="30" spans="1:3" x14ac:dyDescent="0.2">
      <c r="A30" s="62"/>
      <c r="B30" s="111"/>
      <c r="C30" s="112"/>
    </row>
    <row r="31" spans="1:3" x14ac:dyDescent="0.2">
      <c r="A31" s="62"/>
      <c r="B31" s="111"/>
      <c r="C31" s="112"/>
    </row>
    <row r="32" spans="1:3" ht="13.5" thickBot="1" x14ac:dyDescent="0.25">
      <c r="A32" s="120"/>
      <c r="B32" s="415"/>
      <c r="C32" s="416"/>
    </row>
    <row r="33" spans="1:3" ht="13.5" thickBot="1" x14ac:dyDescent="0.25">
      <c r="A33" s="178" t="s">
        <v>3</v>
      </c>
      <c r="B33" s="396"/>
      <c r="C33" s="397">
        <f>SUM(C21:C32)</f>
        <v>0</v>
      </c>
    </row>
    <row r="34" spans="1:3" ht="13.5" thickBot="1" x14ac:dyDescent="0.25"/>
    <row r="35" spans="1:3" ht="13.5" thickBot="1" x14ac:dyDescent="0.25">
      <c r="A35" s="417" t="s">
        <v>184</v>
      </c>
      <c r="B35" s="418"/>
      <c r="C35" s="419">
        <f>C17+C33</f>
        <v>0</v>
      </c>
    </row>
  </sheetData>
  <mergeCells count="1">
    <mergeCell ref="F2:I2"/>
  </mergeCells>
  <phoneticPr fontId="2" type="noConversion"/>
  <pageMargins left="0.24" right="0.25" top="0.28000000000000003" bottom="0.21" header="0.28000000000000003" footer="0.23"/>
  <pageSetup paperSize="9" scale="95" orientation="landscape" r:id="rId1"/>
  <headerFooter alignWithMargins="0">
    <oddFooter>&amp;A&amp;RSeite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enableFormatConditionsCalculation="0">
    <tabColor indexed="17"/>
  </sheetPr>
  <dimension ref="A1:C72"/>
  <sheetViews>
    <sheetView zoomScaleNormal="100" zoomScaleSheetLayoutView="85" workbookViewId="0">
      <selection activeCell="B47" sqref="B47"/>
    </sheetView>
  </sheetViews>
  <sheetFormatPr baseColWidth="10" defaultRowHeight="12.75" x14ac:dyDescent="0.2"/>
  <cols>
    <col min="1" max="1" width="38.7109375" style="3" customWidth="1"/>
    <col min="2" max="2" width="60.7109375" style="281" customWidth="1"/>
    <col min="3" max="16384" width="11.42578125" style="3"/>
  </cols>
  <sheetData>
    <row r="1" spans="1:3" x14ac:dyDescent="0.2">
      <c r="A1" s="1" t="s">
        <v>149</v>
      </c>
      <c r="B1" s="278" t="s">
        <v>147</v>
      </c>
      <c r="C1" s="1"/>
    </row>
    <row r="2" spans="1:3" x14ac:dyDescent="0.2">
      <c r="A2" s="1"/>
      <c r="B2" s="278"/>
      <c r="C2" s="1"/>
    </row>
    <row r="3" spans="1:3" ht="25.5" x14ac:dyDescent="0.2">
      <c r="A3" s="279" t="s">
        <v>173</v>
      </c>
      <c r="B3" s="280" t="s">
        <v>155</v>
      </c>
    </row>
    <row r="4" spans="1:3" ht="25.5" x14ac:dyDescent="0.2">
      <c r="A4" s="279" t="s">
        <v>154</v>
      </c>
      <c r="B4" s="280" t="s">
        <v>304</v>
      </c>
    </row>
    <row r="5" spans="1:3" x14ac:dyDescent="0.2">
      <c r="A5" s="279" t="s">
        <v>153</v>
      </c>
      <c r="B5" s="280" t="s">
        <v>156</v>
      </c>
    </row>
    <row r="6" spans="1:3" x14ac:dyDescent="0.2">
      <c r="A6" s="279" t="s">
        <v>174</v>
      </c>
      <c r="B6" s="280" t="s">
        <v>148</v>
      </c>
    </row>
    <row r="7" spans="1:3" x14ac:dyDescent="0.2">
      <c r="A7" s="279"/>
      <c r="B7" s="280"/>
    </row>
    <row r="8" spans="1:3" ht="25.5" x14ac:dyDescent="0.2">
      <c r="A8" s="279" t="s">
        <v>175</v>
      </c>
      <c r="B8" s="280" t="s">
        <v>182</v>
      </c>
    </row>
    <row r="9" spans="1:3" ht="38.25" x14ac:dyDescent="0.2">
      <c r="A9" s="267" t="s">
        <v>197</v>
      </c>
      <c r="B9" s="280" t="s">
        <v>305</v>
      </c>
    </row>
    <row r="10" spans="1:3" x14ac:dyDescent="0.2">
      <c r="A10" s="267" t="s">
        <v>198</v>
      </c>
      <c r="B10" s="280" t="s">
        <v>164</v>
      </c>
    </row>
    <row r="11" spans="1:3" ht="25.5" x14ac:dyDescent="0.2">
      <c r="A11" s="267" t="s">
        <v>199</v>
      </c>
      <c r="B11" s="280" t="s">
        <v>166</v>
      </c>
    </row>
    <row r="12" spans="1:3" ht="25.5" x14ac:dyDescent="0.2">
      <c r="A12" s="267" t="s">
        <v>200</v>
      </c>
      <c r="B12" s="280" t="s">
        <v>165</v>
      </c>
    </row>
    <row r="13" spans="1:3" ht="25.5" x14ac:dyDescent="0.2">
      <c r="A13" s="267" t="s">
        <v>201</v>
      </c>
      <c r="B13" s="280" t="s">
        <v>301</v>
      </c>
    </row>
    <row r="14" spans="1:3" x14ac:dyDescent="0.2">
      <c r="A14" s="267" t="s">
        <v>202</v>
      </c>
      <c r="B14" s="280" t="s">
        <v>308</v>
      </c>
    </row>
    <row r="15" spans="1:3" x14ac:dyDescent="0.2">
      <c r="A15" s="1"/>
    </row>
    <row r="16" spans="1:3" x14ac:dyDescent="0.2">
      <c r="A16" s="832" t="s">
        <v>157</v>
      </c>
      <c r="B16" s="832"/>
    </row>
    <row r="17" spans="1:2" x14ac:dyDescent="0.2">
      <c r="A17" s="1"/>
    </row>
    <row r="18" spans="1:2" ht="13.5" thickBot="1" x14ac:dyDescent="0.25">
      <c r="A18" s="282" t="s">
        <v>158</v>
      </c>
      <c r="B18" s="283" t="s">
        <v>142</v>
      </c>
    </row>
    <row r="19" spans="1:2" ht="25.5" x14ac:dyDescent="0.2">
      <c r="A19" s="284" t="s">
        <v>145</v>
      </c>
      <c r="B19" s="285" t="s">
        <v>152</v>
      </c>
    </row>
    <row r="20" spans="1:2" x14ac:dyDescent="0.2">
      <c r="A20" s="286"/>
      <c r="B20" s="287" t="s">
        <v>127</v>
      </c>
    </row>
    <row r="21" spans="1:2" ht="13.5" thickBot="1" x14ac:dyDescent="0.25">
      <c r="A21" s="288"/>
      <c r="B21" s="289" t="s">
        <v>176</v>
      </c>
    </row>
    <row r="22" spans="1:2" x14ac:dyDescent="0.2">
      <c r="A22" s="284" t="s">
        <v>144</v>
      </c>
      <c r="B22" s="285" t="s">
        <v>194</v>
      </c>
    </row>
    <row r="23" spans="1:2" x14ac:dyDescent="0.2">
      <c r="A23" s="286"/>
      <c r="B23" s="287" t="s">
        <v>127</v>
      </c>
    </row>
    <row r="24" spans="1:2" x14ac:dyDescent="0.2">
      <c r="A24" s="286"/>
      <c r="B24" s="287" t="s">
        <v>177</v>
      </c>
    </row>
    <row r="25" spans="1:2" x14ac:dyDescent="0.2">
      <c r="A25" s="286"/>
      <c r="B25" s="287" t="s">
        <v>130</v>
      </c>
    </row>
    <row r="26" spans="1:2" ht="13.5" thickBot="1" x14ac:dyDescent="0.25">
      <c r="A26" s="288"/>
      <c r="B26" s="289" t="s">
        <v>178</v>
      </c>
    </row>
    <row r="27" spans="1:2" hidden="1" x14ac:dyDescent="0.2">
      <c r="A27" s="294"/>
      <c r="B27" s="295"/>
    </row>
    <row r="28" spans="1:2" hidden="1" x14ac:dyDescent="0.2">
      <c r="A28" s="294"/>
      <c r="B28" s="295"/>
    </row>
    <row r="29" spans="1:2" hidden="1" x14ac:dyDescent="0.2">
      <c r="A29" s="3" t="s">
        <v>143</v>
      </c>
    </row>
    <row r="30" spans="1:2" ht="13.5" hidden="1" thickBot="1" x14ac:dyDescent="0.25">
      <c r="A30" s="1" t="s">
        <v>131</v>
      </c>
    </row>
    <row r="31" spans="1:2" hidden="1" x14ac:dyDescent="0.2">
      <c r="A31" s="284" t="s">
        <v>132</v>
      </c>
      <c r="B31" s="285" t="s">
        <v>133</v>
      </c>
    </row>
    <row r="32" spans="1:2" hidden="1" x14ac:dyDescent="0.2">
      <c r="A32" s="286"/>
      <c r="B32" s="287" t="s">
        <v>134</v>
      </c>
    </row>
    <row r="33" spans="1:2" hidden="1" x14ac:dyDescent="0.2">
      <c r="A33" s="286"/>
      <c r="B33" s="287" t="s">
        <v>135</v>
      </c>
    </row>
    <row r="34" spans="1:2" hidden="1" x14ac:dyDescent="0.2">
      <c r="A34" s="290"/>
      <c r="B34" s="287" t="s">
        <v>127</v>
      </c>
    </row>
    <row r="35" spans="1:2" ht="13.5" hidden="1" thickBot="1" x14ac:dyDescent="0.25">
      <c r="A35" s="291"/>
      <c r="B35" s="289" t="s">
        <v>128</v>
      </c>
    </row>
    <row r="36" spans="1:2" hidden="1" x14ac:dyDescent="0.2">
      <c r="A36" s="284" t="s">
        <v>136</v>
      </c>
      <c r="B36" s="285" t="s">
        <v>146</v>
      </c>
    </row>
    <row r="37" spans="1:2" hidden="1" x14ac:dyDescent="0.2">
      <c r="A37" s="286"/>
      <c r="B37" s="287" t="s">
        <v>127</v>
      </c>
    </row>
    <row r="38" spans="1:2" hidden="1" x14ac:dyDescent="0.2">
      <c r="A38" s="286"/>
      <c r="B38" s="287" t="s">
        <v>129</v>
      </c>
    </row>
    <row r="39" spans="1:2" hidden="1" x14ac:dyDescent="0.2">
      <c r="A39" s="286"/>
      <c r="B39" s="287" t="s">
        <v>137</v>
      </c>
    </row>
    <row r="40" spans="1:2" ht="13.5" hidden="1" thickBot="1" x14ac:dyDescent="0.25">
      <c r="A40" s="288"/>
      <c r="B40" s="289" t="s">
        <v>138</v>
      </c>
    </row>
    <row r="41" spans="1:2" ht="13.5" hidden="1" thickBot="1" x14ac:dyDescent="0.25">
      <c r="A41" s="292" t="s">
        <v>139</v>
      </c>
    </row>
    <row r="42" spans="1:2" ht="13.5" thickBot="1" x14ac:dyDescent="0.25">
      <c r="A42" s="292" t="s">
        <v>167</v>
      </c>
    </row>
    <row r="43" spans="1:2" x14ac:dyDescent="0.2">
      <c r="A43" s="284" t="s">
        <v>168</v>
      </c>
      <c r="B43" s="285" t="s">
        <v>140</v>
      </c>
    </row>
    <row r="44" spans="1:2" x14ac:dyDescent="0.2">
      <c r="A44" s="286"/>
      <c r="B44" s="287" t="s">
        <v>141</v>
      </c>
    </row>
    <row r="45" spans="1:2" ht="13.5" thickBot="1" x14ac:dyDescent="0.25">
      <c r="A45" s="288"/>
      <c r="B45" s="289" t="s">
        <v>176</v>
      </c>
    </row>
    <row r="46" spans="1:2" x14ac:dyDescent="0.2">
      <c r="A46" s="284" t="s">
        <v>169</v>
      </c>
      <c r="B46" s="285" t="s">
        <v>317</v>
      </c>
    </row>
    <row r="47" spans="1:2" x14ac:dyDescent="0.2">
      <c r="A47" s="286"/>
      <c r="B47" s="287" t="s">
        <v>127</v>
      </c>
    </row>
    <row r="48" spans="1:2" x14ac:dyDescent="0.2">
      <c r="A48" s="286"/>
      <c r="B48" s="287" t="s">
        <v>177</v>
      </c>
    </row>
    <row r="49" spans="1:2" x14ac:dyDescent="0.2">
      <c r="A49" s="286"/>
      <c r="B49" s="287" t="s">
        <v>306</v>
      </c>
    </row>
    <row r="50" spans="1:2" ht="13.5" thickBot="1" x14ac:dyDescent="0.25">
      <c r="A50" s="288"/>
      <c r="B50" s="289" t="s">
        <v>307</v>
      </c>
    </row>
    <row r="55" spans="1:2" x14ac:dyDescent="0.2">
      <c r="A55" s="1"/>
    </row>
    <row r="58" spans="1:2" x14ac:dyDescent="0.2">
      <c r="A58" s="293"/>
    </row>
    <row r="63" spans="1:2" x14ac:dyDescent="0.2">
      <c r="A63" s="293"/>
    </row>
    <row r="72" spans="1:1" x14ac:dyDescent="0.2">
      <c r="A72" s="293"/>
    </row>
  </sheetData>
  <mergeCells count="1">
    <mergeCell ref="A16:B16"/>
  </mergeCells>
  <phoneticPr fontId="2" type="noConversion"/>
  <pageMargins left="0.26" right="0.25" top="0.28999999999999998" bottom="0.18" header="0.28999999999999998" footer="0.18"/>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M52"/>
  <sheetViews>
    <sheetView zoomScale="85" zoomScaleNormal="100" zoomScaleSheetLayoutView="85" workbookViewId="0">
      <selection activeCell="D33" sqref="D33"/>
    </sheetView>
  </sheetViews>
  <sheetFormatPr baseColWidth="10" defaultRowHeight="12.75" x14ac:dyDescent="0.2"/>
  <cols>
    <col min="1" max="1" width="2.85546875" customWidth="1"/>
    <col min="2" max="2" width="45.7109375" style="242" customWidth="1"/>
    <col min="3" max="3" width="11.5703125" customWidth="1"/>
    <col min="4" max="4" width="11.5703125" bestFit="1" customWidth="1"/>
    <col min="5" max="7" width="11.5703125" customWidth="1"/>
    <col min="8" max="8" width="15.42578125" customWidth="1"/>
    <col min="9" max="9" width="11.5703125" customWidth="1"/>
    <col min="10" max="10" width="16.85546875" customWidth="1"/>
    <col min="11" max="11" width="11.140625" bestFit="1" customWidth="1"/>
    <col min="12" max="12" width="11.5703125" style="135" bestFit="1" customWidth="1"/>
    <col min="13" max="13" width="6.140625" customWidth="1"/>
  </cols>
  <sheetData>
    <row r="1" spans="1:12" x14ac:dyDescent="0.2">
      <c r="A1" s="142" t="s">
        <v>150</v>
      </c>
      <c r="B1" s="457"/>
      <c r="C1" s="273"/>
      <c r="D1" s="274" t="s">
        <v>151</v>
      </c>
      <c r="E1" s="273"/>
      <c r="F1" s="785"/>
      <c r="G1" s="785"/>
      <c r="H1" s="272"/>
      <c r="I1" s="371" t="str">
        <f>'I. Cover'!C22</f>
        <v>&gt; FFG-Projektnummer (lt. Förderungsanbot)&lt;</v>
      </c>
      <c r="J1" s="5"/>
      <c r="K1" s="157"/>
      <c r="L1"/>
    </row>
    <row r="2" spans="1:12" ht="13.5" thickBot="1" x14ac:dyDescent="0.25">
      <c r="A2" s="1"/>
      <c r="H2" s="833"/>
      <c r="I2" s="833"/>
      <c r="J2" s="833"/>
      <c r="K2" s="833"/>
    </row>
    <row r="3" spans="1:12" ht="13.5" thickBot="1" x14ac:dyDescent="0.25">
      <c r="A3" s="427"/>
      <c r="B3" s="424"/>
      <c r="C3" s="422" t="s">
        <v>121</v>
      </c>
      <c r="D3" s="422"/>
      <c r="E3" s="422"/>
      <c r="F3" s="422"/>
      <c r="G3" s="422"/>
      <c r="H3" s="423"/>
      <c r="J3" s="135"/>
      <c r="L3"/>
    </row>
    <row r="4" spans="1:12" ht="15" x14ac:dyDescent="0.25">
      <c r="A4" s="40" t="s">
        <v>302</v>
      </c>
      <c r="B4" s="243"/>
      <c r="C4" s="3"/>
      <c r="D4" s="3"/>
      <c r="E4" s="3"/>
      <c r="F4" s="3"/>
      <c r="G4" s="3"/>
      <c r="H4" s="3"/>
      <c r="I4" s="3"/>
      <c r="J4" s="3"/>
      <c r="L4" s="136"/>
    </row>
    <row r="5" spans="1:12" ht="9.75" customHeight="1" thickBot="1" x14ac:dyDescent="0.25">
      <c r="B5" s="244"/>
      <c r="C5" s="3"/>
      <c r="D5" s="3"/>
      <c r="E5" s="3"/>
      <c r="F5" s="3"/>
      <c r="G5" s="3"/>
      <c r="H5" s="3"/>
      <c r="I5" s="3"/>
      <c r="J5" s="135"/>
      <c r="L5"/>
    </row>
    <row r="6" spans="1:12" ht="13.5" thickBot="1" x14ac:dyDescent="0.25">
      <c r="A6" s="834" t="s">
        <v>36</v>
      </c>
      <c r="B6" s="840"/>
      <c r="C6" s="137" t="s">
        <v>8</v>
      </c>
      <c r="D6" s="137" t="s">
        <v>9</v>
      </c>
      <c r="E6" s="137" t="s">
        <v>10</v>
      </c>
      <c r="F6" s="137" t="s">
        <v>295</v>
      </c>
      <c r="G6" s="137" t="s">
        <v>11</v>
      </c>
      <c r="H6" s="838" t="s">
        <v>20</v>
      </c>
      <c r="I6" s="67"/>
      <c r="J6" s="138"/>
      <c r="L6"/>
    </row>
    <row r="7" spans="1:12" ht="13.5" thickBot="1" x14ac:dyDescent="0.25">
      <c r="A7" s="841"/>
      <c r="B7" s="842"/>
      <c r="C7" s="66" t="s">
        <v>46</v>
      </c>
      <c r="D7" s="66" t="s">
        <v>46</v>
      </c>
      <c r="E7" s="66" t="s">
        <v>46</v>
      </c>
      <c r="F7" s="66" t="s">
        <v>46</v>
      </c>
      <c r="G7" s="66" t="s">
        <v>46</v>
      </c>
      <c r="H7" s="839"/>
      <c r="I7" s="67"/>
      <c r="J7" s="25"/>
      <c r="L7"/>
    </row>
    <row r="8" spans="1:12" ht="16.5" thickBot="1" x14ac:dyDescent="0.3">
      <c r="A8" s="139" t="s">
        <v>18</v>
      </c>
      <c r="B8" s="245" t="s">
        <v>89</v>
      </c>
      <c r="C8" s="373"/>
      <c r="D8" s="373"/>
      <c r="E8" s="373"/>
      <c r="F8" s="373"/>
      <c r="G8" s="373"/>
      <c r="H8" s="140">
        <f t="shared" ref="H8:H21" si="0">SUM(C8:G8)</f>
        <v>0</v>
      </c>
      <c r="I8" s="68"/>
      <c r="J8" s="135"/>
      <c r="L8" s="269"/>
    </row>
    <row r="9" spans="1:12" ht="15.75" x14ac:dyDescent="0.25">
      <c r="A9" s="141" t="s">
        <v>21</v>
      </c>
      <c r="B9" s="246" t="s">
        <v>172</v>
      </c>
      <c r="C9" s="143">
        <f>SUM(C10:C11)</f>
        <v>0</v>
      </c>
      <c r="D9" s="143">
        <f>SUM(D10:D11)</f>
        <v>0</v>
      </c>
      <c r="E9" s="143">
        <f>SUM(E10:E11)</f>
        <v>0</v>
      </c>
      <c r="F9" s="143">
        <f>SUM(F10:F11)</f>
        <v>0</v>
      </c>
      <c r="G9" s="143">
        <f>SUM(G10:G11)</f>
        <v>0</v>
      </c>
      <c r="H9" s="144">
        <f t="shared" si="0"/>
        <v>0</v>
      </c>
      <c r="I9" s="68"/>
      <c r="J9" s="135"/>
      <c r="L9"/>
    </row>
    <row r="10" spans="1:12" x14ac:dyDescent="0.2">
      <c r="A10" s="145" t="s">
        <v>27</v>
      </c>
      <c r="B10" s="247" t="s">
        <v>23</v>
      </c>
      <c r="C10" s="47"/>
      <c r="D10" s="47"/>
      <c r="E10" s="47"/>
      <c r="F10" s="47"/>
      <c r="G10" s="47"/>
      <c r="H10" s="146">
        <f t="shared" si="0"/>
        <v>0</v>
      </c>
      <c r="I10" s="69"/>
      <c r="J10" s="135"/>
      <c r="L10"/>
    </row>
    <row r="11" spans="1:12" ht="13.5" thickBot="1" x14ac:dyDescent="0.25">
      <c r="A11" s="147" t="s">
        <v>28</v>
      </c>
      <c r="B11" s="248" t="s">
        <v>110</v>
      </c>
      <c r="C11" s="73"/>
      <c r="D11" s="73"/>
      <c r="E11" s="73"/>
      <c r="F11" s="73"/>
      <c r="G11" s="73"/>
      <c r="H11" s="148">
        <f t="shared" si="0"/>
        <v>0</v>
      </c>
      <c r="I11" s="69"/>
      <c r="J11" s="135"/>
      <c r="L11"/>
    </row>
    <row r="12" spans="1:12" ht="15.75" x14ac:dyDescent="0.25">
      <c r="A12" s="141" t="s">
        <v>24</v>
      </c>
      <c r="B12" s="246" t="s">
        <v>90</v>
      </c>
      <c r="C12" s="143">
        <f>SUM(C13:C14)</f>
        <v>0</v>
      </c>
      <c r="D12" s="143">
        <f>SUM(D13:D14)</f>
        <v>0</v>
      </c>
      <c r="E12" s="143">
        <f>SUM(E13:E14)</f>
        <v>0</v>
      </c>
      <c r="F12" s="143">
        <f>SUM(F13:F14)</f>
        <v>0</v>
      </c>
      <c r="G12" s="143">
        <f>SUM(G13:G14)</f>
        <v>0</v>
      </c>
      <c r="H12" s="144">
        <f t="shared" si="0"/>
        <v>0</v>
      </c>
      <c r="I12" s="68"/>
      <c r="J12" s="135"/>
      <c r="L12"/>
    </row>
    <row r="13" spans="1:12" x14ac:dyDescent="0.2">
      <c r="A13" s="145" t="s">
        <v>25</v>
      </c>
      <c r="B13" s="247" t="s">
        <v>19</v>
      </c>
      <c r="C13" s="47"/>
      <c r="D13" s="47"/>
      <c r="E13" s="47"/>
      <c r="F13" s="47"/>
      <c r="G13" s="47"/>
      <c r="H13" s="146">
        <f t="shared" si="0"/>
        <v>0</v>
      </c>
      <c r="I13" s="69"/>
      <c r="J13" s="135"/>
      <c r="L13"/>
    </row>
    <row r="14" spans="1:12" ht="13.5" thickBot="1" x14ac:dyDescent="0.25">
      <c r="A14" s="147" t="s">
        <v>26</v>
      </c>
      <c r="B14" s="248" t="s">
        <v>22</v>
      </c>
      <c r="C14" s="73"/>
      <c r="D14" s="73"/>
      <c r="E14" s="73"/>
      <c r="F14" s="73"/>
      <c r="G14" s="73"/>
      <c r="H14" s="148">
        <f t="shared" si="0"/>
        <v>0</v>
      </c>
      <c r="I14" s="69"/>
      <c r="J14" s="135"/>
      <c r="L14"/>
    </row>
    <row r="15" spans="1:12" ht="15.75" x14ac:dyDescent="0.25">
      <c r="A15" s="141" t="s">
        <v>30</v>
      </c>
      <c r="B15" s="246" t="s">
        <v>29</v>
      </c>
      <c r="C15" s="143">
        <f>SUM(C16:C17)</f>
        <v>0</v>
      </c>
      <c r="D15" s="143">
        <f>SUM(D16:D17)</f>
        <v>0</v>
      </c>
      <c r="E15" s="143">
        <f>SUM(E16:E17)</f>
        <v>0</v>
      </c>
      <c r="F15" s="143">
        <f>SUM(F16:F17)</f>
        <v>0</v>
      </c>
      <c r="G15" s="143">
        <f>SUM(G16:G17)</f>
        <v>0</v>
      </c>
      <c r="H15" s="144">
        <f t="shared" si="0"/>
        <v>0</v>
      </c>
      <c r="I15" s="68"/>
      <c r="J15" s="135"/>
      <c r="L15"/>
    </row>
    <row r="16" spans="1:12" x14ac:dyDescent="0.2">
      <c r="A16" s="145" t="s">
        <v>31</v>
      </c>
      <c r="B16" s="247" t="s">
        <v>19</v>
      </c>
      <c r="C16" s="47"/>
      <c r="D16" s="47"/>
      <c r="E16" s="47"/>
      <c r="F16" s="47"/>
      <c r="G16" s="47"/>
      <c r="H16" s="146">
        <f t="shared" si="0"/>
        <v>0</v>
      </c>
      <c r="I16" s="69"/>
      <c r="J16" s="135"/>
      <c r="L16"/>
    </row>
    <row r="17" spans="1:12" ht="13.5" thickBot="1" x14ac:dyDescent="0.25">
      <c r="A17" s="147" t="s">
        <v>32</v>
      </c>
      <c r="B17" s="248" t="s">
        <v>22</v>
      </c>
      <c r="C17" s="73"/>
      <c r="D17" s="73"/>
      <c r="E17" s="73"/>
      <c r="F17" s="73"/>
      <c r="G17" s="73"/>
      <c r="H17" s="148">
        <f t="shared" si="0"/>
        <v>0</v>
      </c>
      <c r="I17" s="69"/>
      <c r="J17" s="135"/>
      <c r="L17"/>
    </row>
    <row r="18" spans="1:12" ht="16.5" thickBot="1" x14ac:dyDescent="0.3">
      <c r="A18" s="139" t="s">
        <v>33</v>
      </c>
      <c r="B18" s="245" t="s">
        <v>170</v>
      </c>
      <c r="C18" s="373"/>
      <c r="D18" s="373"/>
      <c r="E18" s="373"/>
      <c r="F18" s="373"/>
      <c r="G18" s="373"/>
      <c r="H18" s="140">
        <f t="shared" si="0"/>
        <v>0</v>
      </c>
      <c r="I18" s="68"/>
      <c r="J18" s="135"/>
      <c r="L18"/>
    </row>
    <row r="19" spans="1:12" ht="16.5" thickBot="1" x14ac:dyDescent="0.3">
      <c r="A19" s="139" t="s">
        <v>34</v>
      </c>
      <c r="B19" s="245" t="s">
        <v>171</v>
      </c>
      <c r="C19" s="180">
        <f>SUM(C20:C21)</f>
        <v>0</v>
      </c>
      <c r="D19" s="180">
        <f>SUM(D20:D21)</f>
        <v>0</v>
      </c>
      <c r="E19" s="180">
        <f>SUM(E20:E21)</f>
        <v>0</v>
      </c>
      <c r="F19" s="180">
        <f>SUM(F20:F21)</f>
        <v>0</v>
      </c>
      <c r="G19" s="180">
        <f>SUM(G20:G21)</f>
        <v>0</v>
      </c>
      <c r="H19" s="149">
        <f t="shared" si="0"/>
        <v>0</v>
      </c>
      <c r="I19" s="68"/>
      <c r="J19" s="135"/>
      <c r="L19"/>
    </row>
    <row r="20" spans="1:12" x14ac:dyDescent="0.2">
      <c r="A20" s="240" t="s">
        <v>120</v>
      </c>
      <c r="B20" s="249"/>
      <c r="C20" s="49"/>
      <c r="D20" s="49"/>
      <c r="E20" s="49"/>
      <c r="F20" s="49"/>
      <c r="G20" s="49"/>
      <c r="H20" s="146">
        <f t="shared" si="0"/>
        <v>0</v>
      </c>
      <c r="I20" s="69"/>
      <c r="J20" s="135"/>
      <c r="L20"/>
    </row>
    <row r="21" spans="1:12" ht="13.5" thickBot="1" x14ac:dyDescent="0.25">
      <c r="A21" s="145" t="s">
        <v>183</v>
      </c>
      <c r="B21" s="247"/>
      <c r="C21" s="47"/>
      <c r="D21" s="47"/>
      <c r="E21" s="47"/>
      <c r="F21" s="47"/>
      <c r="G21" s="47"/>
      <c r="H21" s="146">
        <f t="shared" si="0"/>
        <v>0</v>
      </c>
      <c r="I21" s="69"/>
      <c r="J21" s="135"/>
      <c r="L21"/>
    </row>
    <row r="22" spans="1:12" ht="16.5" thickBot="1" x14ac:dyDescent="0.3">
      <c r="A22" s="150" t="s">
        <v>20</v>
      </c>
      <c r="B22" s="250"/>
      <c r="C22" s="151">
        <f t="shared" ref="C22:H22" si="1">C8+C9+C12+C15+C18+C19</f>
        <v>0</v>
      </c>
      <c r="D22" s="151">
        <f t="shared" si="1"/>
        <v>0</v>
      </c>
      <c r="E22" s="151">
        <f t="shared" si="1"/>
        <v>0</v>
      </c>
      <c r="F22" s="151">
        <f t="shared" si="1"/>
        <v>0</v>
      </c>
      <c r="G22" s="151">
        <f t="shared" si="1"/>
        <v>0</v>
      </c>
      <c r="H22" s="140">
        <f t="shared" si="1"/>
        <v>0</v>
      </c>
      <c r="I22" s="70"/>
      <c r="J22" s="152"/>
      <c r="L22"/>
    </row>
    <row r="23" spans="1:12" s="5" customFormat="1" ht="15" x14ac:dyDescent="0.2">
      <c r="B23" s="251"/>
      <c r="C23" s="8"/>
      <c r="D23" s="8"/>
      <c r="E23" s="8"/>
      <c r="F23" s="8"/>
      <c r="G23" s="8"/>
      <c r="H23" s="8"/>
      <c r="I23" s="8"/>
      <c r="J23" s="153"/>
    </row>
    <row r="24" spans="1:12" s="5" customFormat="1" ht="15.75" thickBot="1" x14ac:dyDescent="0.3">
      <c r="A24" s="6"/>
      <c r="B24" s="252"/>
      <c r="C24" s="156"/>
      <c r="D24" s="156"/>
      <c r="E24" s="156"/>
      <c r="F24" s="156"/>
      <c r="G24" s="156"/>
      <c r="H24" s="156"/>
      <c r="I24" s="156"/>
      <c r="J24" s="156"/>
      <c r="K24" s="8"/>
      <c r="L24" s="153"/>
    </row>
    <row r="25" spans="1:12" ht="13.5" thickBot="1" x14ac:dyDescent="0.25">
      <c r="A25" s="420"/>
      <c r="B25" s="424"/>
      <c r="C25" s="422" t="s">
        <v>121</v>
      </c>
      <c r="D25" s="422"/>
      <c r="E25" s="422"/>
      <c r="F25" s="422"/>
      <c r="G25" s="422"/>
      <c r="H25" s="421"/>
      <c r="I25" s="423"/>
      <c r="J25" s="135"/>
      <c r="L25"/>
    </row>
    <row r="26" spans="1:12" ht="15" x14ac:dyDescent="0.25">
      <c r="A26" s="40" t="s">
        <v>303</v>
      </c>
      <c r="B26" s="243"/>
      <c r="C26" s="3"/>
      <c r="D26" s="3"/>
      <c r="E26" s="1"/>
      <c r="F26" s="1"/>
      <c r="G26" s="1"/>
      <c r="H26" s="3"/>
      <c r="I26" s="3"/>
      <c r="J26" s="3"/>
      <c r="L26" s="157"/>
    </row>
    <row r="27" spans="1:12" ht="13.5" thickBot="1" x14ac:dyDescent="0.25">
      <c r="B27" s="244"/>
      <c r="C27" s="3"/>
      <c r="D27" s="3"/>
      <c r="E27" s="3"/>
      <c r="F27" s="3"/>
      <c r="G27" s="3"/>
      <c r="H27" s="3"/>
      <c r="J27" s="157"/>
      <c r="L27"/>
    </row>
    <row r="28" spans="1:12" ht="13.5" thickBot="1" x14ac:dyDescent="0.25">
      <c r="A28" s="834" t="s">
        <v>35</v>
      </c>
      <c r="B28" s="835"/>
      <c r="C28" s="137" t="s">
        <v>8</v>
      </c>
      <c r="D28" s="137" t="s">
        <v>9</v>
      </c>
      <c r="E28" s="137" t="s">
        <v>10</v>
      </c>
      <c r="F28" s="137" t="s">
        <v>295</v>
      </c>
      <c r="G28" s="137" t="s">
        <v>11</v>
      </c>
      <c r="H28" s="838" t="s">
        <v>114</v>
      </c>
      <c r="I28" s="838" t="s">
        <v>115</v>
      </c>
      <c r="J28" s="157"/>
      <c r="L28"/>
    </row>
    <row r="29" spans="1:12" ht="13.5" thickBot="1" x14ac:dyDescent="0.25">
      <c r="A29" s="836"/>
      <c r="B29" s="837"/>
      <c r="C29" s="66" t="str">
        <f>C7</f>
        <v>JJJJ</v>
      </c>
      <c r="D29" s="66" t="str">
        <f>D7</f>
        <v>JJJJ</v>
      </c>
      <c r="E29" s="66" t="str">
        <f>E7</f>
        <v>JJJJ</v>
      </c>
      <c r="F29" s="66" t="str">
        <f>F7</f>
        <v>JJJJ</v>
      </c>
      <c r="G29" s="66" t="str">
        <f>G7</f>
        <v>JJJJ</v>
      </c>
      <c r="H29" s="839"/>
      <c r="I29" s="839"/>
      <c r="J29" s="157"/>
      <c r="L29"/>
    </row>
    <row r="30" spans="1:12" ht="17.25" customHeight="1" thickBot="1" x14ac:dyDescent="0.3">
      <c r="A30" s="159" t="s">
        <v>18</v>
      </c>
      <c r="B30" s="253" t="s">
        <v>37</v>
      </c>
      <c r="C30" s="51"/>
      <c r="D30" s="51"/>
      <c r="E30" s="51"/>
      <c r="F30" s="51"/>
      <c r="G30" s="51"/>
      <c r="H30" s="149">
        <f>SUM(C30:G30)</f>
        <v>0</v>
      </c>
      <c r="I30" s="161">
        <f>IF(ISERROR(H30/$H$48),0,(H30/$H$48))</f>
        <v>0</v>
      </c>
      <c r="J30" s="157"/>
      <c r="L30"/>
    </row>
    <row r="31" spans="1:12" ht="15.75" x14ac:dyDescent="0.25">
      <c r="A31" s="162" t="s">
        <v>21</v>
      </c>
      <c r="B31" s="254" t="s">
        <v>38</v>
      </c>
      <c r="C31" s="164">
        <f>SUM(C32:C40)</f>
        <v>0</v>
      </c>
      <c r="D31" s="164">
        <f>SUM(D32:D40)</f>
        <v>0</v>
      </c>
      <c r="E31" s="164">
        <f>SUM(E32:E40)</f>
        <v>0</v>
      </c>
      <c r="F31" s="164">
        <f>SUM(F32:F40)</f>
        <v>0</v>
      </c>
      <c r="G31" s="164">
        <f>SUM(G32:G40)</f>
        <v>0</v>
      </c>
      <c r="H31" s="165">
        <f t="shared" ref="H31:H47" si="2">SUM(C31:G31)</f>
        <v>0</v>
      </c>
      <c r="I31" s="166">
        <f>IF(ISERROR(H31/$H$48),0,(H31/$H$48))</f>
        <v>0</v>
      </c>
      <c r="J31" s="157"/>
      <c r="L31"/>
    </row>
    <row r="32" spans="1:12" ht="15.75" x14ac:dyDescent="0.25">
      <c r="A32" s="167" t="s">
        <v>27</v>
      </c>
      <c r="B32" s="255" t="s">
        <v>71</v>
      </c>
      <c r="C32" s="374"/>
      <c r="D32" s="51"/>
      <c r="E32" s="51"/>
      <c r="F32" s="51"/>
      <c r="G32" s="51"/>
      <c r="H32" s="425">
        <f t="shared" si="2"/>
        <v>0</v>
      </c>
      <c r="I32" s="161"/>
      <c r="J32" s="157"/>
      <c r="L32" s="5"/>
    </row>
    <row r="33" spans="1:13" ht="15.75" x14ac:dyDescent="0.25">
      <c r="A33" s="167" t="s">
        <v>28</v>
      </c>
      <c r="B33" s="255" t="s">
        <v>72</v>
      </c>
      <c r="C33" s="375"/>
      <c r="D33" s="169"/>
      <c r="E33" s="169"/>
      <c r="F33" s="169"/>
      <c r="G33" s="169"/>
      <c r="H33" s="426">
        <f t="shared" si="2"/>
        <v>0</v>
      </c>
      <c r="I33" s="161"/>
      <c r="J33" s="157"/>
      <c r="L33"/>
    </row>
    <row r="34" spans="1:13" ht="15.75" x14ac:dyDescent="0.25">
      <c r="A34" s="167" t="s">
        <v>73</v>
      </c>
      <c r="B34" s="255" t="s">
        <v>74</v>
      </c>
      <c r="C34" s="375"/>
      <c r="D34" s="169"/>
      <c r="E34" s="169"/>
      <c r="F34" s="169"/>
      <c r="G34" s="169"/>
      <c r="H34" s="426">
        <f t="shared" si="2"/>
        <v>0</v>
      </c>
      <c r="I34" s="161"/>
      <c r="J34" s="157"/>
      <c r="L34"/>
    </row>
    <row r="35" spans="1:13" ht="15.75" x14ac:dyDescent="0.25">
      <c r="A35" s="167" t="s">
        <v>75</v>
      </c>
      <c r="B35" s="255" t="s">
        <v>76</v>
      </c>
      <c r="C35" s="375"/>
      <c r="D35" s="169"/>
      <c r="E35" s="169"/>
      <c r="F35" s="169"/>
      <c r="G35" s="169"/>
      <c r="H35" s="426">
        <f t="shared" si="2"/>
        <v>0</v>
      </c>
      <c r="I35" s="161"/>
      <c r="J35" s="157"/>
      <c r="L35"/>
    </row>
    <row r="36" spans="1:13" ht="15.75" x14ac:dyDescent="0.25">
      <c r="A36" s="167" t="s">
        <v>77</v>
      </c>
      <c r="B36" s="255" t="s">
        <v>78</v>
      </c>
      <c r="C36" s="375"/>
      <c r="D36" s="169"/>
      <c r="E36" s="169"/>
      <c r="F36" s="169"/>
      <c r="G36" s="169"/>
      <c r="H36" s="426">
        <f t="shared" si="2"/>
        <v>0</v>
      </c>
      <c r="I36" s="161"/>
      <c r="J36" s="747"/>
      <c r="L36"/>
    </row>
    <row r="37" spans="1:13" ht="15.75" x14ac:dyDescent="0.25">
      <c r="A37" s="167" t="s">
        <v>79</v>
      </c>
      <c r="B37" s="255" t="s">
        <v>80</v>
      </c>
      <c r="C37" s="375"/>
      <c r="D37" s="169"/>
      <c r="E37" s="169"/>
      <c r="F37" s="169"/>
      <c r="G37" s="169"/>
      <c r="H37" s="426">
        <f t="shared" si="2"/>
        <v>0</v>
      </c>
      <c r="I37" s="161"/>
      <c r="J37" s="157"/>
      <c r="L37"/>
    </row>
    <row r="38" spans="1:13" ht="15.75" x14ac:dyDescent="0.25">
      <c r="A38" s="167" t="s">
        <v>81</v>
      </c>
      <c r="B38" s="255" t="s">
        <v>82</v>
      </c>
      <c r="C38" s="375"/>
      <c r="D38" s="169"/>
      <c r="E38" s="169"/>
      <c r="F38" s="169"/>
      <c r="G38" s="169"/>
      <c r="H38" s="426">
        <f t="shared" si="2"/>
        <v>0</v>
      </c>
      <c r="I38" s="161"/>
      <c r="J38" s="157"/>
      <c r="L38"/>
    </row>
    <row r="39" spans="1:13" ht="15.75" x14ac:dyDescent="0.25">
      <c r="A39" s="170" t="s">
        <v>83</v>
      </c>
      <c r="B39" s="256" t="s">
        <v>84</v>
      </c>
      <c r="C39" s="375"/>
      <c r="D39" s="169"/>
      <c r="E39" s="169"/>
      <c r="F39" s="169"/>
      <c r="G39" s="169"/>
      <c r="H39" s="426">
        <f t="shared" si="2"/>
        <v>0</v>
      </c>
      <c r="I39" s="161"/>
      <c r="J39" s="157"/>
      <c r="L39"/>
    </row>
    <row r="40" spans="1:13" ht="16.5" thickBot="1" x14ac:dyDescent="0.3">
      <c r="A40" s="171" t="s">
        <v>109</v>
      </c>
      <c r="B40" s="257" t="s">
        <v>111</v>
      </c>
      <c r="C40" s="374"/>
      <c r="D40" s="51"/>
      <c r="E40" s="51"/>
      <c r="F40" s="51"/>
      <c r="G40" s="51"/>
      <c r="H40" s="425">
        <f t="shared" si="2"/>
        <v>0</v>
      </c>
      <c r="I40" s="161"/>
      <c r="J40" s="157"/>
      <c r="L40"/>
    </row>
    <row r="41" spans="1:13" ht="15.75" x14ac:dyDescent="0.25">
      <c r="A41" s="382" t="s">
        <v>24</v>
      </c>
      <c r="B41" s="794" t="s">
        <v>39</v>
      </c>
      <c r="C41" s="164">
        <f>SUM(C42:C43)</f>
        <v>0</v>
      </c>
      <c r="D41" s="164">
        <f>SUM(D42:D43)</f>
        <v>0</v>
      </c>
      <c r="E41" s="164">
        <f>SUM(E42:E43)</f>
        <v>0</v>
      </c>
      <c r="F41" s="164">
        <f>SUM(F42:F43)</f>
        <v>0</v>
      </c>
      <c r="G41" s="164">
        <f>SUM(G42:G43)</f>
        <v>0</v>
      </c>
      <c r="H41" s="165">
        <f t="shared" si="2"/>
        <v>0</v>
      </c>
      <c r="I41" s="166">
        <f>IF(ISERROR(H41/$H$48),0,(H41/$H$48))</f>
        <v>0</v>
      </c>
      <c r="J41" s="173" t="str">
        <f>IF(I41&lt;5%,"Achtung! Quote","")</f>
        <v>Achtung! Quote</v>
      </c>
      <c r="L41"/>
    </row>
    <row r="42" spans="1:13" ht="15.75" customHeight="1" x14ac:dyDescent="0.2">
      <c r="A42" s="795" t="s">
        <v>25</v>
      </c>
      <c r="B42" s="796" t="s">
        <v>113</v>
      </c>
      <c r="C42" s="376"/>
      <c r="D42" s="47"/>
      <c r="E42" s="47"/>
      <c r="F42" s="47"/>
      <c r="G42" s="47"/>
      <c r="H42" s="146">
        <f t="shared" si="2"/>
        <v>0</v>
      </c>
      <c r="I42" s="175"/>
      <c r="J42" s="157"/>
      <c r="L42"/>
    </row>
    <row r="43" spans="1:13" ht="15" customHeight="1" thickBot="1" x14ac:dyDescent="0.25">
      <c r="A43" s="381" t="s">
        <v>26</v>
      </c>
      <c r="B43" s="797" t="s">
        <v>112</v>
      </c>
      <c r="C43" s="377"/>
      <c r="D43" s="50"/>
      <c r="E43" s="50"/>
      <c r="F43" s="50"/>
      <c r="G43" s="50"/>
      <c r="H43" s="176">
        <f t="shared" si="2"/>
        <v>0</v>
      </c>
      <c r="I43" s="177"/>
      <c r="J43" s="157"/>
      <c r="L43"/>
    </row>
    <row r="44" spans="1:13" ht="16.5" thickBot="1" x14ac:dyDescent="0.3">
      <c r="A44" s="798" t="s">
        <v>12</v>
      </c>
      <c r="B44" s="799"/>
      <c r="C44" s="179">
        <f>C30+C31+C41</f>
        <v>0</v>
      </c>
      <c r="D44" s="180">
        <f>D30+D31+D41</f>
        <v>0</v>
      </c>
      <c r="E44" s="180">
        <f>E30+E31+E41</f>
        <v>0</v>
      </c>
      <c r="F44" s="180">
        <f>F30+F31+F41</f>
        <v>0</v>
      </c>
      <c r="G44" s="180">
        <f>G30+G31+G41</f>
        <v>0</v>
      </c>
      <c r="H44" s="140">
        <f t="shared" si="2"/>
        <v>0</v>
      </c>
      <c r="I44" s="181">
        <f>IF(ISERROR(H44/$H$48),0,(H44/$H$48))</f>
        <v>0</v>
      </c>
      <c r="J44" s="182" t="str">
        <f>IF(I44&gt;60%,"Attention! Quota","")</f>
        <v/>
      </c>
      <c r="K44" s="5"/>
      <c r="L44"/>
    </row>
    <row r="45" spans="1:13" ht="15.75" x14ac:dyDescent="0.25">
      <c r="A45" s="382" t="s">
        <v>30</v>
      </c>
      <c r="B45" s="794" t="s">
        <v>116</v>
      </c>
      <c r="C45" s="164">
        <f>SUM(C46:C47)</f>
        <v>0</v>
      </c>
      <c r="D45" s="164">
        <f>SUM(D46:D47)</f>
        <v>0</v>
      </c>
      <c r="E45" s="164">
        <f>SUM(E46:E47)</f>
        <v>0</v>
      </c>
      <c r="F45" s="164">
        <f>SUM(F46:F47)</f>
        <v>0</v>
      </c>
      <c r="G45" s="164">
        <f>SUM(G46:G47)</f>
        <v>0</v>
      </c>
      <c r="H45" s="165">
        <f t="shared" si="2"/>
        <v>0</v>
      </c>
      <c r="I45" s="166">
        <f>IF(ISERROR(H45/$H$48),0,(H45/$H$48))</f>
        <v>0</v>
      </c>
      <c r="J45" s="157"/>
      <c r="L45"/>
      <c r="M45" s="183"/>
    </row>
    <row r="46" spans="1:13" ht="15" x14ac:dyDescent="0.2">
      <c r="A46" s="800" t="s">
        <v>31</v>
      </c>
      <c r="B46" s="801" t="s">
        <v>118</v>
      </c>
      <c r="C46" s="378"/>
      <c r="D46" s="49"/>
      <c r="E46" s="49"/>
      <c r="F46" s="49"/>
      <c r="G46" s="49"/>
      <c r="H46" s="184">
        <f t="shared" si="2"/>
        <v>0</v>
      </c>
      <c r="I46" s="177"/>
      <c r="J46" s="157"/>
      <c r="L46"/>
    </row>
    <row r="47" spans="1:13" ht="14.25" customHeight="1" thickBot="1" x14ac:dyDescent="0.25">
      <c r="A47" s="428" t="s">
        <v>32</v>
      </c>
      <c r="B47" s="802" t="s">
        <v>117</v>
      </c>
      <c r="C47" s="379"/>
      <c r="D47" s="73"/>
      <c r="E47" s="73"/>
      <c r="F47" s="73"/>
      <c r="G47" s="73"/>
      <c r="H47" s="148">
        <f t="shared" si="2"/>
        <v>0</v>
      </c>
      <c r="I47" s="185"/>
      <c r="J47" s="157"/>
      <c r="L47"/>
    </row>
    <row r="48" spans="1:13" ht="16.5" thickBot="1" x14ac:dyDescent="0.3">
      <c r="A48" s="150" t="s">
        <v>114</v>
      </c>
      <c r="B48" s="261"/>
      <c r="C48" s="151">
        <f t="shared" ref="C48:I48" si="3">C44+C45</f>
        <v>0</v>
      </c>
      <c r="D48" s="151">
        <f t="shared" si="3"/>
        <v>0</v>
      </c>
      <c r="E48" s="151">
        <f t="shared" si="3"/>
        <v>0</v>
      </c>
      <c r="F48" s="151">
        <f t="shared" si="3"/>
        <v>0</v>
      </c>
      <c r="G48" s="151">
        <f t="shared" si="3"/>
        <v>0</v>
      </c>
      <c r="H48" s="155">
        <f t="shared" si="3"/>
        <v>0</v>
      </c>
      <c r="I48" s="181">
        <f t="shared" si="3"/>
        <v>0</v>
      </c>
      <c r="J48" s="135"/>
      <c r="L48"/>
    </row>
    <row r="49" spans="1:12" ht="13.5" thickBot="1" x14ac:dyDescent="0.25">
      <c r="J49" s="135"/>
      <c r="L49"/>
    </row>
    <row r="50" spans="1:12" ht="13.5" thickBot="1" x14ac:dyDescent="0.25">
      <c r="A50" s="384" t="s">
        <v>95</v>
      </c>
      <c r="B50" s="385"/>
      <c r="C50" s="308">
        <f t="shared" ref="C50:H50" si="4">C22-C48</f>
        <v>0</v>
      </c>
      <c r="D50" s="308">
        <f t="shared" si="4"/>
        <v>0</v>
      </c>
      <c r="E50" s="308">
        <f t="shared" si="4"/>
        <v>0</v>
      </c>
      <c r="F50" s="308">
        <f t="shared" si="4"/>
        <v>0</v>
      </c>
      <c r="G50" s="308">
        <f t="shared" si="4"/>
        <v>0</v>
      </c>
      <c r="H50" s="308">
        <f t="shared" si="4"/>
        <v>0</v>
      </c>
      <c r="J50" s="135"/>
      <c r="L50"/>
    </row>
    <row r="51" spans="1:12" x14ac:dyDescent="0.2">
      <c r="J51" s="135"/>
      <c r="L51"/>
    </row>
    <row r="52" spans="1:12" x14ac:dyDescent="0.2">
      <c r="J52" s="135"/>
      <c r="L52"/>
    </row>
  </sheetData>
  <mergeCells count="6">
    <mergeCell ref="H2:K2"/>
    <mergeCell ref="A28:B29"/>
    <mergeCell ref="H28:H29"/>
    <mergeCell ref="I28:I29"/>
    <mergeCell ref="H6:H7"/>
    <mergeCell ref="A6:B7"/>
  </mergeCells>
  <phoneticPr fontId="2" type="noConversion"/>
  <pageMargins left="0.24" right="0.25" top="0.28000000000000003" bottom="0.21" header="0.28000000000000003" footer="0.23"/>
  <pageSetup paperSize="9" scale="76" orientation="landscape" r:id="rId1"/>
  <headerFooter alignWithMargins="0">
    <oddFooter>&amp;A&amp;RSeite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G43"/>
  <sheetViews>
    <sheetView zoomScaleNormal="100" zoomScaleSheetLayoutView="85" workbookViewId="0">
      <selection activeCell="D38" sqref="D38"/>
    </sheetView>
  </sheetViews>
  <sheetFormatPr baseColWidth="10" defaultRowHeight="12.75" x14ac:dyDescent="0.2"/>
  <cols>
    <col min="1" max="1" width="3.7109375" customWidth="1"/>
    <col min="2" max="2" width="51.140625" style="242" customWidth="1"/>
    <col min="3" max="3" width="11.5703125" customWidth="1"/>
    <col min="4" max="4" width="11.5703125" bestFit="1" customWidth="1"/>
    <col min="5" max="7" width="11.5703125" customWidth="1"/>
  </cols>
  <sheetData>
    <row r="1" spans="1:7" x14ac:dyDescent="0.2">
      <c r="A1" s="142" t="s">
        <v>150</v>
      </c>
      <c r="B1" s="272"/>
      <c r="C1" s="273"/>
      <c r="D1" s="274" t="s">
        <v>151</v>
      </c>
      <c r="E1" s="273"/>
      <c r="F1" s="297"/>
      <c r="G1" s="297" t="str">
        <f>'I. Cover'!C22</f>
        <v>&gt; FFG-Projektnummer (lt. Förderungsanbot)&lt;</v>
      </c>
    </row>
    <row r="2" spans="1:7" ht="13.5" thickBot="1" x14ac:dyDescent="0.25">
      <c r="A2" s="1"/>
      <c r="F2" s="833"/>
      <c r="G2" s="833"/>
    </row>
    <row r="3" spans="1:7" ht="13.5" thickBot="1" x14ac:dyDescent="0.25">
      <c r="A3" s="851" t="s">
        <v>122</v>
      </c>
      <c r="B3" s="852"/>
      <c r="C3" s="852"/>
      <c r="D3" s="852"/>
      <c r="E3" s="852"/>
      <c r="F3" s="852"/>
      <c r="G3" s="853"/>
    </row>
    <row r="4" spans="1:7" ht="13.5" thickBot="1" x14ac:dyDescent="0.25">
      <c r="A4" s="847" t="s">
        <v>36</v>
      </c>
      <c r="B4" s="848"/>
      <c r="C4" s="748" t="s">
        <v>8</v>
      </c>
      <c r="D4" s="748" t="s">
        <v>9</v>
      </c>
      <c r="E4" s="748" t="s">
        <v>10</v>
      </c>
      <c r="F4" s="748" t="s">
        <v>295</v>
      </c>
      <c r="G4" s="748" t="s">
        <v>11</v>
      </c>
    </row>
    <row r="5" spans="1:7" ht="16.5" customHeight="1" thickBot="1" x14ac:dyDescent="0.25">
      <c r="A5" s="849"/>
      <c r="B5" s="850"/>
      <c r="C5" s="749" t="s">
        <v>46</v>
      </c>
      <c r="D5" s="750" t="s">
        <v>46</v>
      </c>
      <c r="E5" s="750" t="s">
        <v>46</v>
      </c>
      <c r="F5" s="750" t="s">
        <v>46</v>
      </c>
      <c r="G5" s="750" t="s">
        <v>46</v>
      </c>
    </row>
    <row r="6" spans="1:7" ht="13.5" thickBot="1" x14ac:dyDescent="0.25">
      <c r="A6" s="751" t="s">
        <v>18</v>
      </c>
      <c r="B6" s="752" t="s">
        <v>89</v>
      </c>
      <c r="C6" s="763"/>
      <c r="D6" s="753"/>
      <c r="E6" s="753"/>
      <c r="F6" s="753"/>
      <c r="G6" s="753"/>
    </row>
    <row r="7" spans="1:7" x14ac:dyDescent="0.2">
      <c r="A7" s="754" t="s">
        <v>21</v>
      </c>
      <c r="B7" s="755" t="s">
        <v>172</v>
      </c>
      <c r="C7" s="756">
        <f>SUM(C8:C9)</f>
        <v>0</v>
      </c>
      <c r="D7" s="756">
        <f>SUM(D8:D9)</f>
        <v>0</v>
      </c>
      <c r="E7" s="756">
        <f>SUM(E8:E9)</f>
        <v>0</v>
      </c>
      <c r="F7" s="756">
        <f>SUM(F8:F9)</f>
        <v>0</v>
      </c>
      <c r="G7" s="756">
        <f>SUM(G8:G9)</f>
        <v>0</v>
      </c>
    </row>
    <row r="8" spans="1:7" x14ac:dyDescent="0.2">
      <c r="A8" s="757" t="s">
        <v>27</v>
      </c>
      <c r="B8" s="758" t="s">
        <v>23</v>
      </c>
      <c r="C8" s="790"/>
      <c r="D8" s="759"/>
      <c r="E8" s="759"/>
      <c r="F8" s="759"/>
      <c r="G8" s="759"/>
    </row>
    <row r="9" spans="1:7" ht="13.5" thickBot="1" x14ac:dyDescent="0.25">
      <c r="A9" s="760" t="s">
        <v>28</v>
      </c>
      <c r="B9" s="761" t="s">
        <v>110</v>
      </c>
      <c r="C9" s="791"/>
      <c r="D9" s="762"/>
      <c r="E9" s="762"/>
      <c r="F9" s="762"/>
      <c r="G9" s="762"/>
    </row>
    <row r="10" spans="1:7" x14ac:dyDescent="0.2">
      <c r="A10" s="754" t="s">
        <v>24</v>
      </c>
      <c r="B10" s="755" t="s">
        <v>90</v>
      </c>
      <c r="C10" s="756">
        <f>SUM(C11:C12)</f>
        <v>0</v>
      </c>
      <c r="D10" s="756">
        <f>SUM(D11:D12)</f>
        <v>0</v>
      </c>
      <c r="E10" s="756">
        <f>SUM(E11:E12)</f>
        <v>0</v>
      </c>
      <c r="F10" s="756">
        <f>SUM(F11:F12)</f>
        <v>0</v>
      </c>
      <c r="G10" s="756">
        <f>SUM(G11:G12)</f>
        <v>0</v>
      </c>
    </row>
    <row r="11" spans="1:7" x14ac:dyDescent="0.2">
      <c r="A11" s="757" t="s">
        <v>25</v>
      </c>
      <c r="B11" s="758" t="s">
        <v>19</v>
      </c>
      <c r="C11" s="790"/>
      <c r="D11" s="759"/>
      <c r="E11" s="759"/>
      <c r="F11" s="759"/>
      <c r="G11" s="759"/>
    </row>
    <row r="12" spans="1:7" ht="13.5" thickBot="1" x14ac:dyDescent="0.25">
      <c r="A12" s="760" t="s">
        <v>26</v>
      </c>
      <c r="B12" s="761" t="s">
        <v>22</v>
      </c>
      <c r="C12" s="791"/>
      <c r="D12" s="762"/>
      <c r="E12" s="762"/>
      <c r="F12" s="762"/>
      <c r="G12" s="762"/>
    </row>
    <row r="13" spans="1:7" x14ac:dyDescent="0.2">
      <c r="A13" s="754" t="s">
        <v>30</v>
      </c>
      <c r="B13" s="755" t="s">
        <v>29</v>
      </c>
      <c r="C13" s="756">
        <f>SUM(C14:C15)</f>
        <v>0</v>
      </c>
      <c r="D13" s="756">
        <f>SUM(D14:D15)</f>
        <v>0</v>
      </c>
      <c r="E13" s="756">
        <f>SUM(E14:E15)</f>
        <v>0</v>
      </c>
      <c r="F13" s="756">
        <f>SUM(F14:F15)</f>
        <v>0</v>
      </c>
      <c r="G13" s="756">
        <f>SUM(G14:G15)</f>
        <v>0</v>
      </c>
    </row>
    <row r="14" spans="1:7" x14ac:dyDescent="0.2">
      <c r="A14" s="757" t="s">
        <v>31</v>
      </c>
      <c r="B14" s="758" t="s">
        <v>19</v>
      </c>
      <c r="C14" s="790"/>
      <c r="D14" s="759"/>
      <c r="E14" s="759"/>
      <c r="F14" s="759"/>
      <c r="G14" s="759"/>
    </row>
    <row r="15" spans="1:7" ht="13.5" thickBot="1" x14ac:dyDescent="0.25">
      <c r="A15" s="760" t="s">
        <v>32</v>
      </c>
      <c r="B15" s="761" t="s">
        <v>22</v>
      </c>
      <c r="C15" s="791"/>
      <c r="D15" s="762"/>
      <c r="E15" s="762"/>
      <c r="F15" s="762"/>
      <c r="G15" s="762"/>
    </row>
    <row r="16" spans="1:7" ht="13.5" thickBot="1" x14ac:dyDescent="0.25">
      <c r="A16" s="751" t="s">
        <v>33</v>
      </c>
      <c r="B16" s="752" t="s">
        <v>170</v>
      </c>
      <c r="C16" s="763"/>
      <c r="D16" s="753"/>
      <c r="E16" s="753"/>
      <c r="F16" s="753"/>
      <c r="G16" s="753"/>
    </row>
    <row r="17" spans="1:7" ht="13.5" thickBot="1" x14ac:dyDescent="0.25">
      <c r="A17" s="751" t="s">
        <v>34</v>
      </c>
      <c r="B17" s="752" t="s">
        <v>171</v>
      </c>
      <c r="C17" s="763">
        <f>SUM(C18:C19)</f>
        <v>0</v>
      </c>
      <c r="D17" s="763">
        <f>SUM(D18:D19)</f>
        <v>0</v>
      </c>
      <c r="E17" s="763">
        <f>SUM(E18:E19)</f>
        <v>0</v>
      </c>
      <c r="F17" s="763">
        <f>SUM(F18:F19)</f>
        <v>0</v>
      </c>
      <c r="G17" s="763">
        <f>SUM(G18:G19)</f>
        <v>0</v>
      </c>
    </row>
    <row r="18" spans="1:7" x14ac:dyDescent="0.2">
      <c r="A18" s="764" t="s">
        <v>120</v>
      </c>
      <c r="B18" s="765"/>
      <c r="C18" s="792"/>
      <c r="D18" s="766"/>
      <c r="E18" s="766"/>
      <c r="F18" s="766"/>
      <c r="G18" s="766"/>
    </row>
    <row r="19" spans="1:7" ht="13.5" thickBot="1" x14ac:dyDescent="0.25">
      <c r="A19" s="757" t="s">
        <v>183</v>
      </c>
      <c r="B19" s="758"/>
      <c r="C19" s="790"/>
      <c r="D19" s="759"/>
      <c r="E19" s="759"/>
      <c r="F19" s="759"/>
      <c r="G19" s="759"/>
    </row>
    <row r="20" spans="1:7" ht="13.5" thickBot="1" x14ac:dyDescent="0.25">
      <c r="A20" s="767" t="s">
        <v>20</v>
      </c>
      <c r="B20" s="768"/>
      <c r="C20" s="763">
        <f>C6+C7+C10+C13+C16+C17</f>
        <v>0</v>
      </c>
      <c r="D20" s="763">
        <f>D6+D7+D10+D13+D16+D17</f>
        <v>0</v>
      </c>
      <c r="E20" s="763">
        <f>E6+E7+E10+E13+E16+E17</f>
        <v>0</v>
      </c>
      <c r="F20" s="763">
        <f>F6+F7+F10+F13+F16+F17</f>
        <v>0</v>
      </c>
      <c r="G20" s="763">
        <f>G6+G7+G10+G13+G16+G17</f>
        <v>0</v>
      </c>
    </row>
    <row r="21" spans="1:7" s="5" customFormat="1" ht="10.5" customHeight="1" thickBot="1" x14ac:dyDescent="0.25">
      <c r="B21" s="251"/>
      <c r="C21" s="8"/>
      <c r="D21" s="8"/>
      <c r="E21" s="8"/>
    </row>
    <row r="22" spans="1:7" ht="13.5" customHeight="1" thickBot="1" x14ac:dyDescent="0.25">
      <c r="A22" s="843" t="s">
        <v>35</v>
      </c>
      <c r="B22" s="844"/>
      <c r="C22" s="137" t="s">
        <v>8</v>
      </c>
      <c r="D22" s="137" t="s">
        <v>9</v>
      </c>
      <c r="E22" s="137" t="s">
        <v>10</v>
      </c>
      <c r="F22" s="137" t="s">
        <v>295</v>
      </c>
      <c r="G22" s="137" t="s">
        <v>11</v>
      </c>
    </row>
    <row r="23" spans="1:7" ht="18" customHeight="1" thickBot="1" x14ac:dyDescent="0.25">
      <c r="A23" s="845"/>
      <c r="B23" s="846"/>
      <c r="C23" s="154" t="str">
        <f>C5</f>
        <v>JJJJ</v>
      </c>
      <c r="D23" s="750" t="s">
        <v>46</v>
      </c>
      <c r="E23" s="750" t="s">
        <v>46</v>
      </c>
      <c r="F23" s="750" t="s">
        <v>46</v>
      </c>
      <c r="G23" s="750" t="s">
        <v>46</v>
      </c>
    </row>
    <row r="24" spans="1:7" ht="13.5" thickBot="1" x14ac:dyDescent="0.25">
      <c r="A24" s="769" t="s">
        <v>18</v>
      </c>
      <c r="B24" s="253" t="s">
        <v>37</v>
      </c>
      <c r="C24" s="296"/>
      <c r="D24" s="51"/>
      <c r="E24" s="51"/>
      <c r="F24" s="51"/>
      <c r="G24" s="51"/>
    </row>
    <row r="25" spans="1:7" x14ac:dyDescent="0.2">
      <c r="A25" s="770" t="s">
        <v>21</v>
      </c>
      <c r="B25" s="254" t="s">
        <v>38</v>
      </c>
      <c r="C25" s="164">
        <f>SUM(C26:C34)</f>
        <v>0</v>
      </c>
      <c r="D25" s="164">
        <f>SUM(D26:D34)</f>
        <v>0</v>
      </c>
      <c r="E25" s="164">
        <f>SUM(E26:E34)</f>
        <v>0</v>
      </c>
      <c r="F25" s="164">
        <f>SUM(F26:F34)</f>
        <v>0</v>
      </c>
      <c r="G25" s="164">
        <f>SUM(G26:G34)</f>
        <v>0</v>
      </c>
    </row>
    <row r="26" spans="1:7" x14ac:dyDescent="0.2">
      <c r="A26" s="771" t="s">
        <v>27</v>
      </c>
      <c r="B26" s="255" t="s">
        <v>71</v>
      </c>
      <c r="C26" s="191"/>
      <c r="D26" s="374"/>
      <c r="E26" s="374"/>
      <c r="F26" s="374"/>
      <c r="G26" s="374"/>
    </row>
    <row r="27" spans="1:7" x14ac:dyDescent="0.2">
      <c r="A27" s="771" t="s">
        <v>28</v>
      </c>
      <c r="B27" s="255" t="s">
        <v>72</v>
      </c>
      <c r="C27" s="194"/>
      <c r="D27" s="375"/>
      <c r="E27" s="375"/>
      <c r="F27" s="375"/>
      <c r="G27" s="375"/>
    </row>
    <row r="28" spans="1:7" x14ac:dyDescent="0.2">
      <c r="A28" s="771" t="s">
        <v>73</v>
      </c>
      <c r="B28" s="255" t="s">
        <v>74</v>
      </c>
      <c r="C28" s="194"/>
      <c r="D28" s="375"/>
      <c r="E28" s="375"/>
      <c r="F28" s="375"/>
      <c r="G28" s="375"/>
    </row>
    <row r="29" spans="1:7" x14ac:dyDescent="0.2">
      <c r="A29" s="771" t="s">
        <v>75</v>
      </c>
      <c r="B29" s="255" t="s">
        <v>76</v>
      </c>
      <c r="C29" s="194"/>
      <c r="D29" s="375"/>
      <c r="E29" s="375"/>
      <c r="F29" s="375"/>
      <c r="G29" s="375"/>
    </row>
    <row r="30" spans="1:7" x14ac:dyDescent="0.2">
      <c r="A30" s="771" t="s">
        <v>77</v>
      </c>
      <c r="B30" s="255" t="s">
        <v>78</v>
      </c>
      <c r="C30" s="194"/>
      <c r="D30" s="375"/>
      <c r="E30" s="375"/>
      <c r="F30" s="375"/>
      <c r="G30" s="375"/>
    </row>
    <row r="31" spans="1:7" x14ac:dyDescent="0.2">
      <c r="A31" s="771" t="s">
        <v>79</v>
      </c>
      <c r="B31" s="255" t="s">
        <v>80</v>
      </c>
      <c r="C31" s="194"/>
      <c r="D31" s="169"/>
      <c r="E31" s="169"/>
      <c r="F31" s="169"/>
      <c r="G31" s="169"/>
    </row>
    <row r="32" spans="1:7" x14ac:dyDescent="0.2">
      <c r="A32" s="771" t="s">
        <v>81</v>
      </c>
      <c r="B32" s="255" t="s">
        <v>82</v>
      </c>
      <c r="C32" s="194"/>
      <c r="D32" s="169"/>
      <c r="E32" s="169"/>
      <c r="F32" s="169"/>
      <c r="G32" s="169"/>
    </row>
    <row r="33" spans="1:7" x14ac:dyDescent="0.2">
      <c r="A33" s="772" t="s">
        <v>83</v>
      </c>
      <c r="B33" s="256" t="s">
        <v>84</v>
      </c>
      <c r="C33" s="194"/>
      <c r="D33" s="169"/>
      <c r="E33" s="169"/>
      <c r="F33" s="169"/>
      <c r="G33" s="169"/>
    </row>
    <row r="34" spans="1:7" ht="13.5" thickBot="1" x14ac:dyDescent="0.25">
      <c r="A34" s="773" t="s">
        <v>109</v>
      </c>
      <c r="B34" s="257" t="s">
        <v>111</v>
      </c>
      <c r="C34" s="191"/>
      <c r="D34" s="51"/>
      <c r="E34" s="51"/>
      <c r="F34" s="51"/>
      <c r="G34" s="51"/>
    </row>
    <row r="35" spans="1:7" ht="12" customHeight="1" x14ac:dyDescent="0.2">
      <c r="A35" s="770" t="s">
        <v>24</v>
      </c>
      <c r="B35" s="254" t="s">
        <v>39</v>
      </c>
      <c r="C35" s="164">
        <f>SUM(C36:C37)</f>
        <v>0</v>
      </c>
      <c r="D35" s="164">
        <f>SUM(D36:D37)</f>
        <v>0</v>
      </c>
      <c r="E35" s="164">
        <f>SUM(E36:E37)</f>
        <v>0</v>
      </c>
      <c r="F35" s="164">
        <f>SUM(F36:F37)</f>
        <v>0</v>
      </c>
      <c r="G35" s="164">
        <f>SUM(G36:G37)</f>
        <v>0</v>
      </c>
    </row>
    <row r="36" spans="1:7" ht="12.75" customHeight="1" x14ac:dyDescent="0.2">
      <c r="A36" s="774" t="s">
        <v>25</v>
      </c>
      <c r="B36" s="258" t="s">
        <v>113</v>
      </c>
      <c r="C36" s="146"/>
      <c r="D36" s="376"/>
      <c r="E36" s="376"/>
      <c r="F36" s="376"/>
      <c r="G36" s="376"/>
    </row>
    <row r="37" spans="1:7" ht="15.75" customHeight="1" thickBot="1" x14ac:dyDescent="0.25">
      <c r="A37" s="775" t="s">
        <v>26</v>
      </c>
      <c r="B37" s="259" t="s">
        <v>112</v>
      </c>
      <c r="C37" s="176"/>
      <c r="D37" s="377"/>
      <c r="E37" s="377"/>
      <c r="F37" s="377"/>
      <c r="G37" s="377"/>
    </row>
    <row r="38" spans="1:7" ht="13.5" thickBot="1" x14ac:dyDescent="0.25">
      <c r="A38" s="178" t="s">
        <v>12</v>
      </c>
      <c r="B38" s="260"/>
      <c r="C38" s="180">
        <f>C24+C25+C35</f>
        <v>0</v>
      </c>
      <c r="D38" s="180">
        <f>D24+D25+D35</f>
        <v>0</v>
      </c>
      <c r="E38" s="180">
        <f>E24+E25+E35</f>
        <v>0</v>
      </c>
      <c r="F38" s="180">
        <f>F24+F25+F35</f>
        <v>0</v>
      </c>
      <c r="G38" s="180">
        <f>G24+G25+G35</f>
        <v>0</v>
      </c>
    </row>
    <row r="39" spans="1:7" ht="13.5" customHeight="1" x14ac:dyDescent="0.2">
      <c r="A39" s="770" t="s">
        <v>30</v>
      </c>
      <c r="B39" s="254" t="s">
        <v>116</v>
      </c>
      <c r="C39" s="164">
        <f>SUM(C40:C41)</f>
        <v>0</v>
      </c>
      <c r="D39" s="164">
        <f>SUM(D40:D41)</f>
        <v>0</v>
      </c>
      <c r="E39" s="164">
        <f>SUM(E40:E41)</f>
        <v>0</v>
      </c>
      <c r="F39" s="164">
        <f>SUM(F40:F41)</f>
        <v>0</v>
      </c>
      <c r="G39" s="164">
        <f>SUM(G40:G41)</f>
        <v>0</v>
      </c>
    </row>
    <row r="40" spans="1:7" ht="12" customHeight="1" x14ac:dyDescent="0.2">
      <c r="A40" s="771" t="s">
        <v>31</v>
      </c>
      <c r="B40" s="255" t="s">
        <v>118</v>
      </c>
      <c r="C40" s="184"/>
      <c r="D40" s="378"/>
      <c r="E40" s="378"/>
      <c r="F40" s="378"/>
      <c r="G40" s="378"/>
    </row>
    <row r="41" spans="1:7" ht="15" customHeight="1" thickBot="1" x14ac:dyDescent="0.25">
      <c r="A41" s="773" t="s">
        <v>32</v>
      </c>
      <c r="B41" s="257" t="s">
        <v>117</v>
      </c>
      <c r="C41" s="148"/>
      <c r="D41" s="379"/>
      <c r="E41" s="379"/>
      <c r="F41" s="379"/>
      <c r="G41" s="379"/>
    </row>
    <row r="42" spans="1:7" ht="13.5" thickBot="1" x14ac:dyDescent="0.25">
      <c r="A42" s="178" t="s">
        <v>114</v>
      </c>
      <c r="B42" s="261"/>
      <c r="C42" s="180">
        <f>C38+C39</f>
        <v>0</v>
      </c>
      <c r="D42" s="180">
        <f>D38+D39</f>
        <v>0</v>
      </c>
      <c r="E42" s="180">
        <f>E38+E39</f>
        <v>0</v>
      </c>
      <c r="F42" s="180">
        <f>F38+F39</f>
        <v>0</v>
      </c>
      <c r="G42" s="180">
        <f>G38+G39</f>
        <v>0</v>
      </c>
    </row>
    <row r="43" spans="1:7" ht="13.5" thickBot="1" x14ac:dyDescent="0.25">
      <c r="A43" s="776" t="s">
        <v>95</v>
      </c>
      <c r="B43" s="777"/>
      <c r="C43" s="180">
        <f>C20-C42</f>
        <v>0</v>
      </c>
      <c r="D43" s="180">
        <f>D20-D42</f>
        <v>0</v>
      </c>
      <c r="E43" s="180">
        <f>E20-E42</f>
        <v>0</v>
      </c>
      <c r="F43" s="180">
        <f>F20-F42</f>
        <v>0</v>
      </c>
      <c r="G43" s="180">
        <f>G20-G42</f>
        <v>0</v>
      </c>
    </row>
  </sheetData>
  <mergeCells count="4">
    <mergeCell ref="F2:G2"/>
    <mergeCell ref="A22:B23"/>
    <mergeCell ref="A4:B5"/>
    <mergeCell ref="A3:G3"/>
  </mergeCells>
  <phoneticPr fontId="2" type="noConversion"/>
  <pageMargins left="0.24" right="0.25" top="0.28000000000000003" bottom="0.21" header="0.28000000000000003" footer="0.23"/>
  <pageSetup paperSize="9" scale="95" orientation="landscape" r:id="rId1"/>
  <headerFooter alignWithMargins="0">
    <oddFooter>&amp;A&amp;RSeite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J60"/>
  <sheetViews>
    <sheetView zoomScale="85" zoomScaleNormal="100" zoomScaleSheetLayoutView="85" workbookViewId="0">
      <selection activeCell="D38" sqref="D38"/>
    </sheetView>
  </sheetViews>
  <sheetFormatPr baseColWidth="10" defaultRowHeight="12.75" x14ac:dyDescent="0.2"/>
  <cols>
    <col min="1" max="1" width="3" customWidth="1"/>
    <col min="2" max="2" width="44.7109375" customWidth="1"/>
    <col min="3" max="3" width="14" bestFit="1" customWidth="1"/>
    <col min="4" max="4" width="11.7109375" bestFit="1" customWidth="1"/>
    <col min="5" max="5" width="14" bestFit="1" customWidth="1"/>
    <col min="6" max="7" width="11.5703125" customWidth="1"/>
    <col min="8" max="8" width="15.5703125" customWidth="1"/>
    <col min="9" max="9" width="13.42578125" bestFit="1" customWidth="1"/>
  </cols>
  <sheetData>
    <row r="1" spans="1:10" x14ac:dyDescent="0.2">
      <c r="A1" s="142" t="s">
        <v>150</v>
      </c>
      <c r="B1" s="272"/>
      <c r="C1" s="273"/>
      <c r="D1" s="274" t="s">
        <v>151</v>
      </c>
      <c r="E1" s="273"/>
      <c r="F1" s="273"/>
      <c r="G1" s="273"/>
      <c r="H1" s="297" t="str">
        <f>'I. Cover'!C22</f>
        <v>&gt; FFG-Projektnummer (lt. Förderungsanbot)&lt;</v>
      </c>
      <c r="I1" s="5"/>
      <c r="J1" s="157"/>
    </row>
    <row r="2" spans="1:10" ht="13.5" thickBot="1" x14ac:dyDescent="0.25"/>
    <row r="3" spans="1:10" ht="13.5" thickBot="1" x14ac:dyDescent="0.25">
      <c r="A3" s="851" t="s">
        <v>126</v>
      </c>
      <c r="B3" s="852"/>
      <c r="C3" s="852"/>
      <c r="D3" s="852"/>
      <c r="E3" s="852"/>
      <c r="F3" s="852"/>
      <c r="G3" s="852"/>
      <c r="H3" s="853"/>
    </row>
    <row r="4" spans="1:10" ht="15" x14ac:dyDescent="0.25">
      <c r="A4" s="40" t="s">
        <v>299</v>
      </c>
      <c r="B4" s="64"/>
      <c r="C4" s="3"/>
      <c r="D4" s="3"/>
      <c r="E4" s="3"/>
      <c r="F4" s="3"/>
      <c r="G4" s="3"/>
      <c r="H4" s="3"/>
    </row>
    <row r="5" spans="1:10" ht="15.75" thickBot="1" x14ac:dyDescent="0.3">
      <c r="A5" s="7" t="s">
        <v>196</v>
      </c>
      <c r="B5" s="3"/>
      <c r="C5" s="3"/>
      <c r="D5" s="3"/>
      <c r="E5" s="3"/>
      <c r="F5" s="3"/>
      <c r="G5" s="3"/>
      <c r="H5" s="3"/>
    </row>
    <row r="6" spans="1:10" ht="13.5" thickBot="1" x14ac:dyDescent="0.25">
      <c r="A6" s="834" t="s">
        <v>36</v>
      </c>
      <c r="B6" s="840"/>
      <c r="C6" s="137" t="s">
        <v>8</v>
      </c>
      <c r="D6" s="137" t="s">
        <v>9</v>
      </c>
      <c r="E6" s="137" t="s">
        <v>10</v>
      </c>
      <c r="F6" s="740" t="s">
        <v>295</v>
      </c>
      <c r="G6" s="740" t="s">
        <v>11</v>
      </c>
      <c r="H6" s="838" t="s">
        <v>20</v>
      </c>
    </row>
    <row r="7" spans="1:10" ht="16.5" customHeight="1" thickBot="1" x14ac:dyDescent="0.25">
      <c r="A7" s="841"/>
      <c r="B7" s="842"/>
      <c r="C7" s="750" t="s">
        <v>46</v>
      </c>
      <c r="D7" s="750" t="s">
        <v>46</v>
      </c>
      <c r="E7" s="750" t="s">
        <v>46</v>
      </c>
      <c r="F7" s="750" t="s">
        <v>46</v>
      </c>
      <c r="G7" s="750" t="s">
        <v>46</v>
      </c>
      <c r="H7" s="839"/>
    </row>
    <row r="8" spans="1:10" ht="16.5" thickBot="1" x14ac:dyDescent="0.3">
      <c r="A8" s="139" t="s">
        <v>18</v>
      </c>
      <c r="B8" s="245" t="s">
        <v>89</v>
      </c>
      <c r="C8" s="45"/>
      <c r="D8" s="45"/>
      <c r="E8" s="45"/>
      <c r="F8" s="45"/>
      <c r="G8" s="45"/>
      <c r="H8" s="140">
        <f>SUM(C8:G8)</f>
        <v>0</v>
      </c>
    </row>
    <row r="9" spans="1:10" ht="15.75" x14ac:dyDescent="0.25">
      <c r="A9" s="141" t="s">
        <v>21</v>
      </c>
      <c r="B9" s="246" t="s">
        <v>172</v>
      </c>
      <c r="C9" s="143">
        <f>SUM(C10:C11)</f>
        <v>0</v>
      </c>
      <c r="D9" s="143">
        <f>SUM(D10:D11)</f>
        <v>0</v>
      </c>
      <c r="E9" s="143">
        <f>SUM(E10:E11)</f>
        <v>0</v>
      </c>
      <c r="F9" s="143">
        <f>SUM(F10:F11)</f>
        <v>0</v>
      </c>
      <c r="G9" s="143">
        <f>SUM(G10:G11)</f>
        <v>0</v>
      </c>
      <c r="H9" s="144">
        <f t="shared" ref="H9:H21" si="0">SUM(C9:G9)</f>
        <v>0</v>
      </c>
    </row>
    <row r="10" spans="1:10" x14ac:dyDescent="0.2">
      <c r="A10" s="145" t="s">
        <v>27</v>
      </c>
      <c r="B10" s="247" t="s">
        <v>23</v>
      </c>
      <c r="C10" s="41"/>
      <c r="D10" s="41"/>
      <c r="E10" s="41"/>
      <c r="F10" s="41"/>
      <c r="G10" s="41"/>
      <c r="H10" s="146">
        <f t="shared" si="0"/>
        <v>0</v>
      </c>
    </row>
    <row r="11" spans="1:10" ht="13.5" thickBot="1" x14ac:dyDescent="0.25">
      <c r="A11" s="147" t="s">
        <v>28</v>
      </c>
      <c r="B11" s="248" t="s">
        <v>110</v>
      </c>
      <c r="C11" s="46"/>
      <c r="D11" s="46"/>
      <c r="E11" s="46"/>
      <c r="F11" s="46"/>
      <c r="G11" s="46"/>
      <c r="H11" s="148">
        <f t="shared" si="0"/>
        <v>0</v>
      </c>
    </row>
    <row r="12" spans="1:10" ht="15.75" x14ac:dyDescent="0.25">
      <c r="A12" s="141" t="s">
        <v>24</v>
      </c>
      <c r="B12" s="246" t="s">
        <v>90</v>
      </c>
      <c r="C12" s="143">
        <f>SUM(C13:C14)</f>
        <v>0</v>
      </c>
      <c r="D12" s="143">
        <f>SUM(D13:D14)</f>
        <v>0</v>
      </c>
      <c r="E12" s="143">
        <f>SUM(E13:E14)</f>
        <v>0</v>
      </c>
      <c r="F12" s="143">
        <f>SUM(F13:F14)</f>
        <v>0</v>
      </c>
      <c r="G12" s="143">
        <f>SUM(G13:G14)</f>
        <v>0</v>
      </c>
      <c r="H12" s="144">
        <f t="shared" si="0"/>
        <v>0</v>
      </c>
    </row>
    <row r="13" spans="1:10" x14ac:dyDescent="0.2">
      <c r="A13" s="145" t="s">
        <v>25</v>
      </c>
      <c r="B13" s="247" t="s">
        <v>19</v>
      </c>
      <c r="C13" s="41"/>
      <c r="D13" s="41"/>
      <c r="E13" s="41"/>
      <c r="F13" s="41"/>
      <c r="G13" s="41"/>
      <c r="H13" s="146">
        <f t="shared" si="0"/>
        <v>0</v>
      </c>
    </row>
    <row r="14" spans="1:10" ht="13.5" thickBot="1" x14ac:dyDescent="0.25">
      <c r="A14" s="147" t="s">
        <v>26</v>
      </c>
      <c r="B14" s="248" t="s">
        <v>22</v>
      </c>
      <c r="C14" s="46"/>
      <c r="D14" s="46"/>
      <c r="E14" s="46"/>
      <c r="F14" s="46"/>
      <c r="G14" s="46"/>
      <c r="H14" s="148">
        <f t="shared" si="0"/>
        <v>0</v>
      </c>
    </row>
    <row r="15" spans="1:10" ht="15.75" x14ac:dyDescent="0.25">
      <c r="A15" s="141" t="s">
        <v>30</v>
      </c>
      <c r="B15" s="246" t="s">
        <v>29</v>
      </c>
      <c r="C15" s="143">
        <f>SUM(C16:C17)</f>
        <v>0</v>
      </c>
      <c r="D15" s="143">
        <f>SUM(D16:D17)</f>
        <v>0</v>
      </c>
      <c r="E15" s="143">
        <f>SUM(E16:E17)</f>
        <v>0</v>
      </c>
      <c r="F15" s="143">
        <f>SUM(F16:F17)</f>
        <v>0</v>
      </c>
      <c r="G15" s="143">
        <f>SUM(G16:G17)</f>
        <v>0</v>
      </c>
      <c r="H15" s="144">
        <f t="shared" si="0"/>
        <v>0</v>
      </c>
    </row>
    <row r="16" spans="1:10" x14ac:dyDescent="0.2">
      <c r="A16" s="145" t="s">
        <v>31</v>
      </c>
      <c r="B16" s="247" t="s">
        <v>19</v>
      </c>
      <c r="C16" s="41"/>
      <c r="D16" s="41"/>
      <c r="E16" s="41"/>
      <c r="F16" s="41"/>
      <c r="G16" s="41"/>
      <c r="H16" s="146">
        <f t="shared" si="0"/>
        <v>0</v>
      </c>
    </row>
    <row r="17" spans="1:9" ht="13.5" thickBot="1" x14ac:dyDescent="0.25">
      <c r="A17" s="147" t="s">
        <v>32</v>
      </c>
      <c r="B17" s="248" t="s">
        <v>22</v>
      </c>
      <c r="C17" s="46"/>
      <c r="D17" s="46"/>
      <c r="E17" s="46"/>
      <c r="F17" s="46"/>
      <c r="G17" s="46"/>
      <c r="H17" s="148">
        <f t="shared" si="0"/>
        <v>0</v>
      </c>
    </row>
    <row r="18" spans="1:9" ht="16.5" thickBot="1" x14ac:dyDescent="0.3">
      <c r="A18" s="139" t="s">
        <v>33</v>
      </c>
      <c r="B18" s="245" t="s">
        <v>170</v>
      </c>
      <c r="C18" s="45"/>
      <c r="D18" s="45"/>
      <c r="E18" s="45"/>
      <c r="F18" s="45"/>
      <c r="G18" s="45"/>
      <c r="H18" s="140">
        <f t="shared" si="0"/>
        <v>0</v>
      </c>
    </row>
    <row r="19" spans="1:9" ht="16.5" thickBot="1" x14ac:dyDescent="0.3">
      <c r="A19" s="139" t="s">
        <v>34</v>
      </c>
      <c r="B19" s="245" t="s">
        <v>171</v>
      </c>
      <c r="C19" s="180">
        <f>SUM(C20:C21)</f>
        <v>0</v>
      </c>
      <c r="D19" s="180">
        <f>SUM(D20:D21)</f>
        <v>0</v>
      </c>
      <c r="E19" s="180">
        <f>SUM(E20:E21)</f>
        <v>0</v>
      </c>
      <c r="F19" s="180">
        <f>SUM(F20:F21)</f>
        <v>0</v>
      </c>
      <c r="G19" s="180">
        <f>SUM(G20:G21)</f>
        <v>0</v>
      </c>
      <c r="H19" s="149">
        <f t="shared" si="0"/>
        <v>0</v>
      </c>
    </row>
    <row r="20" spans="1:9" x14ac:dyDescent="0.2">
      <c r="A20" s="240" t="s">
        <v>123</v>
      </c>
      <c r="B20" s="249" t="s">
        <v>124</v>
      </c>
      <c r="C20" s="241"/>
      <c r="D20" s="241"/>
      <c r="E20" s="241"/>
      <c r="F20" s="241"/>
      <c r="G20" s="241"/>
      <c r="H20" s="146">
        <f t="shared" si="0"/>
        <v>0</v>
      </c>
    </row>
    <row r="21" spans="1:9" ht="13.5" thickBot="1" x14ac:dyDescent="0.25">
      <c r="A21" s="145" t="s">
        <v>125</v>
      </c>
      <c r="B21" s="247" t="s">
        <v>161</v>
      </c>
      <c r="C21" s="41"/>
      <c r="D21" s="41"/>
      <c r="E21" s="41"/>
      <c r="F21" s="41"/>
      <c r="G21" s="41"/>
      <c r="H21" s="146">
        <f t="shared" si="0"/>
        <v>0</v>
      </c>
    </row>
    <row r="22" spans="1:9" ht="16.5" thickBot="1" x14ac:dyDescent="0.3">
      <c r="A22" s="150" t="s">
        <v>20</v>
      </c>
      <c r="B22" s="250"/>
      <c r="C22" s="151">
        <f t="shared" ref="C22:H22" si="1">C8+C9+C12+C15+C18+C19</f>
        <v>0</v>
      </c>
      <c r="D22" s="151">
        <f t="shared" si="1"/>
        <v>0</v>
      </c>
      <c r="E22" s="151">
        <f t="shared" si="1"/>
        <v>0</v>
      </c>
      <c r="F22" s="151">
        <f t="shared" si="1"/>
        <v>0</v>
      </c>
      <c r="G22" s="151">
        <f t="shared" si="1"/>
        <v>0</v>
      </c>
      <c r="H22" s="140">
        <f t="shared" si="1"/>
        <v>0</v>
      </c>
    </row>
    <row r="24" spans="1:9" ht="13.5" thickBot="1" x14ac:dyDescent="0.25"/>
    <row r="25" spans="1:9" ht="13.5" thickBot="1" x14ac:dyDescent="0.25">
      <c r="A25" s="851" t="s">
        <v>126</v>
      </c>
      <c r="B25" s="852"/>
      <c r="C25" s="852"/>
      <c r="D25" s="852"/>
      <c r="E25" s="852"/>
      <c r="F25" s="852"/>
      <c r="G25" s="852"/>
      <c r="H25" s="852"/>
      <c r="I25" s="853"/>
    </row>
    <row r="26" spans="1:9" ht="15" x14ac:dyDescent="0.25">
      <c r="A26" s="40" t="s">
        <v>300</v>
      </c>
      <c r="B26" s="64"/>
      <c r="C26" s="3"/>
      <c r="D26" s="3"/>
      <c r="E26" s="3"/>
      <c r="F26" s="3"/>
      <c r="G26" s="3"/>
      <c r="H26" s="3"/>
    </row>
    <row r="27" spans="1:9" ht="15.75" thickBot="1" x14ac:dyDescent="0.3">
      <c r="A27" s="7" t="s">
        <v>205</v>
      </c>
      <c r="B27" s="3"/>
      <c r="C27" s="3"/>
      <c r="D27" s="3"/>
      <c r="E27" s="3"/>
      <c r="F27" s="3"/>
      <c r="G27" s="3"/>
      <c r="H27" s="3"/>
    </row>
    <row r="28" spans="1:9" ht="13.5" thickBot="1" x14ac:dyDescent="0.25">
      <c r="A28" s="834" t="s">
        <v>35</v>
      </c>
      <c r="B28" s="840"/>
      <c r="C28" s="158" t="s">
        <v>8</v>
      </c>
      <c r="D28" s="158" t="s">
        <v>9</v>
      </c>
      <c r="E28" s="158" t="s">
        <v>10</v>
      </c>
      <c r="F28" s="740" t="s">
        <v>295</v>
      </c>
      <c r="G28" s="740" t="s">
        <v>11</v>
      </c>
      <c r="H28" s="838" t="s">
        <v>50</v>
      </c>
      <c r="I28" s="838" t="s">
        <v>51</v>
      </c>
    </row>
    <row r="29" spans="1:9" ht="13.5" thickBot="1" x14ac:dyDescent="0.25">
      <c r="A29" s="841"/>
      <c r="B29" s="842"/>
      <c r="C29" s="750" t="s">
        <v>46</v>
      </c>
      <c r="D29" s="750" t="s">
        <v>46</v>
      </c>
      <c r="E29" s="750" t="s">
        <v>46</v>
      </c>
      <c r="F29" s="750" t="s">
        <v>46</v>
      </c>
      <c r="G29" s="750" t="s">
        <v>46</v>
      </c>
      <c r="H29" s="839"/>
      <c r="I29" s="839"/>
    </row>
    <row r="30" spans="1:9" ht="13.5" thickBot="1" x14ac:dyDescent="0.25">
      <c r="A30" s="159" t="s">
        <v>18</v>
      </c>
      <c r="B30" s="160" t="s">
        <v>37</v>
      </c>
      <c r="C30" s="51"/>
      <c r="D30" s="51"/>
      <c r="E30" s="51"/>
      <c r="F30" s="51"/>
      <c r="G30" s="51"/>
      <c r="H30" s="191">
        <f>SUM(C30:G30)</f>
        <v>0</v>
      </c>
      <c r="I30" s="192">
        <f>IF(ISERROR(H30/$H$48),0,(H30/$H$48))</f>
        <v>0</v>
      </c>
    </row>
    <row r="31" spans="1:9" x14ac:dyDescent="0.2">
      <c r="A31" s="162" t="s">
        <v>21</v>
      </c>
      <c r="B31" s="163" t="s">
        <v>38</v>
      </c>
      <c r="C31" s="164">
        <f>SUM(C32:C40)</f>
        <v>0</v>
      </c>
      <c r="D31" s="229">
        <f>SUM(D32:D40)</f>
        <v>0</v>
      </c>
      <c r="E31" s="229">
        <f>SUM(E32:E40)</f>
        <v>0</v>
      </c>
      <c r="F31" s="229">
        <f>SUM(F32:F40)</f>
        <v>0</v>
      </c>
      <c r="G31" s="229">
        <f>SUM(G32:G40)</f>
        <v>0</v>
      </c>
      <c r="H31" s="164">
        <f t="shared" ref="H31:H47" si="2">SUM(C31:G31)</f>
        <v>0</v>
      </c>
      <c r="I31" s="383">
        <f>IF(ISERROR(H31/$H$48),0,(H31/$H$48))</f>
        <v>0</v>
      </c>
    </row>
    <row r="32" spans="1:9" x14ac:dyDescent="0.2">
      <c r="A32" s="167" t="s">
        <v>27</v>
      </c>
      <c r="B32" s="168" t="s">
        <v>71</v>
      </c>
      <c r="C32" s="48"/>
      <c r="D32" s="49"/>
      <c r="E32" s="49"/>
      <c r="F32" s="49"/>
      <c r="G32" s="49"/>
      <c r="H32" s="184">
        <f t="shared" si="2"/>
        <v>0</v>
      </c>
      <c r="I32" s="380"/>
    </row>
    <row r="33" spans="1:10" x14ac:dyDescent="0.2">
      <c r="A33" s="167" t="s">
        <v>28</v>
      </c>
      <c r="B33" s="168" t="s">
        <v>72</v>
      </c>
      <c r="C33" s="42"/>
      <c r="D33" s="47"/>
      <c r="E33" s="47"/>
      <c r="F33" s="47"/>
      <c r="G33" s="47"/>
      <c r="H33" s="146">
        <f t="shared" si="2"/>
        <v>0</v>
      </c>
      <c r="I33" s="190"/>
    </row>
    <row r="34" spans="1:10" x14ac:dyDescent="0.2">
      <c r="A34" s="167" t="s">
        <v>73</v>
      </c>
      <c r="B34" s="168" t="s">
        <v>74</v>
      </c>
      <c r="C34" s="42"/>
      <c r="D34" s="47"/>
      <c r="E34" s="47"/>
      <c r="F34" s="47"/>
      <c r="G34" s="47"/>
      <c r="H34" s="146">
        <f t="shared" si="2"/>
        <v>0</v>
      </c>
      <c r="I34" s="190"/>
    </row>
    <row r="35" spans="1:10" x14ac:dyDescent="0.2">
      <c r="A35" s="167" t="s">
        <v>75</v>
      </c>
      <c r="B35" s="168" t="s">
        <v>76</v>
      </c>
      <c r="C35" s="42"/>
      <c r="D35" s="47"/>
      <c r="E35" s="47"/>
      <c r="F35" s="47"/>
      <c r="G35" s="47"/>
      <c r="H35" s="146">
        <f t="shared" si="2"/>
        <v>0</v>
      </c>
      <c r="I35" s="190"/>
    </row>
    <row r="36" spans="1:10" x14ac:dyDescent="0.2">
      <c r="A36" s="167" t="s">
        <v>77</v>
      </c>
      <c r="B36" s="168" t="s">
        <v>78</v>
      </c>
      <c r="C36" s="42"/>
      <c r="D36" s="47"/>
      <c r="E36" s="47"/>
      <c r="F36" s="47"/>
      <c r="G36" s="47"/>
      <c r="H36" s="146">
        <f t="shared" si="2"/>
        <v>0</v>
      </c>
      <c r="I36" s="190"/>
    </row>
    <row r="37" spans="1:10" x14ac:dyDescent="0.2">
      <c r="A37" s="167" t="s">
        <v>79</v>
      </c>
      <c r="B37" s="168" t="s">
        <v>80</v>
      </c>
      <c r="C37" s="42"/>
      <c r="D37" s="47"/>
      <c r="E37" s="47"/>
      <c r="F37" s="47"/>
      <c r="G37" s="47"/>
      <c r="H37" s="146">
        <f t="shared" si="2"/>
        <v>0</v>
      </c>
      <c r="I37" s="190"/>
    </row>
    <row r="38" spans="1:10" x14ac:dyDescent="0.2">
      <c r="A38" s="167" t="s">
        <v>81</v>
      </c>
      <c r="B38" s="168" t="s">
        <v>82</v>
      </c>
      <c r="C38" s="42"/>
      <c r="D38" s="47"/>
      <c r="E38" s="47"/>
      <c r="F38" s="47"/>
      <c r="G38" s="47"/>
      <c r="H38" s="146">
        <f t="shared" si="2"/>
        <v>0</v>
      </c>
      <c r="I38" s="190"/>
    </row>
    <row r="39" spans="1:10" x14ac:dyDescent="0.2">
      <c r="A39" s="430" t="s">
        <v>83</v>
      </c>
      <c r="B39" s="431" t="s">
        <v>84</v>
      </c>
      <c r="C39" s="134"/>
      <c r="D39" s="71"/>
      <c r="E39" s="71"/>
      <c r="F39" s="71"/>
      <c r="G39" s="71"/>
      <c r="H39" s="193">
        <f t="shared" si="2"/>
        <v>0</v>
      </c>
      <c r="I39" s="429"/>
    </row>
    <row r="40" spans="1:10" ht="13.5" thickBot="1" x14ac:dyDescent="0.25">
      <c r="A40" s="171" t="s">
        <v>203</v>
      </c>
      <c r="B40" s="172" t="s">
        <v>111</v>
      </c>
      <c r="C40" s="72"/>
      <c r="D40" s="73"/>
      <c r="E40" s="73"/>
      <c r="F40" s="73"/>
      <c r="G40" s="73"/>
      <c r="H40" s="148">
        <f t="shared" si="2"/>
        <v>0</v>
      </c>
      <c r="I40" s="432"/>
    </row>
    <row r="41" spans="1:10" x14ac:dyDescent="0.2">
      <c r="A41" s="228" t="s">
        <v>24</v>
      </c>
      <c r="B41" s="262" t="s">
        <v>39</v>
      </c>
      <c r="C41" s="187">
        <f>SUM(C42:C43)</f>
        <v>0</v>
      </c>
      <c r="D41" s="187">
        <f>SUM(D42:D43)</f>
        <v>0</v>
      </c>
      <c r="E41" s="187">
        <f>SUM(E42:E43)</f>
        <v>0</v>
      </c>
      <c r="F41" s="187">
        <f>SUM(F42:F43)</f>
        <v>0</v>
      </c>
      <c r="G41" s="187">
        <f>SUM(G42:G43)</f>
        <v>0</v>
      </c>
      <c r="H41" s="187">
        <f t="shared" si="2"/>
        <v>0</v>
      </c>
      <c r="I41" s="188">
        <f>IF(ISERROR(H41/$H$48),0,(H41/$H$48))</f>
        <v>0</v>
      </c>
      <c r="J41" s="173" t="str">
        <f>IF(I41&lt;5%,"Achtung! Quote","")</f>
        <v>Achtung! Quote</v>
      </c>
    </row>
    <row r="42" spans="1:10" x14ac:dyDescent="0.2">
      <c r="A42" s="174" t="s">
        <v>25</v>
      </c>
      <c r="B42" s="263" t="s">
        <v>91</v>
      </c>
      <c r="C42" s="42"/>
      <c r="D42" s="47"/>
      <c r="E42" s="47"/>
      <c r="F42" s="47"/>
      <c r="G42" s="47"/>
      <c r="H42" s="146">
        <f t="shared" si="2"/>
        <v>0</v>
      </c>
      <c r="I42" s="393"/>
    </row>
    <row r="43" spans="1:10" ht="13.5" thickBot="1" x14ac:dyDescent="0.25">
      <c r="A43" s="381" t="s">
        <v>26</v>
      </c>
      <c r="B43" s="264" t="s">
        <v>100</v>
      </c>
      <c r="C43" s="134"/>
      <c r="D43" s="71"/>
      <c r="E43" s="71"/>
      <c r="F43" s="71"/>
      <c r="G43" s="71"/>
      <c r="H43" s="193">
        <f t="shared" si="2"/>
        <v>0</v>
      </c>
      <c r="I43" s="392"/>
    </row>
    <row r="44" spans="1:10" s="268" customFormat="1" ht="13.5" thickBot="1" x14ac:dyDescent="0.25">
      <c r="A44" s="372" t="s">
        <v>12</v>
      </c>
      <c r="B44" s="265"/>
      <c r="C44" s="179">
        <f>C30+C31+C41</f>
        <v>0</v>
      </c>
      <c r="D44" s="179">
        <f>D30+D31+D41</f>
        <v>0</v>
      </c>
      <c r="E44" s="179">
        <f>E30+E31+E41</f>
        <v>0</v>
      </c>
      <c r="F44" s="179">
        <f>F30+F31+F41</f>
        <v>0</v>
      </c>
      <c r="G44" s="179">
        <f>G30+G31+G41</f>
        <v>0</v>
      </c>
      <c r="H44" s="179">
        <f t="shared" si="2"/>
        <v>0</v>
      </c>
      <c r="I44" s="189">
        <f>IF(ISERROR(H44/$H$48),0,(H44/$H$48))</f>
        <v>0</v>
      </c>
    </row>
    <row r="45" spans="1:10" s="268" customFormat="1" x14ac:dyDescent="0.2">
      <c r="A45" s="770" t="s">
        <v>30</v>
      </c>
      <c r="B45" s="254" t="s">
        <v>116</v>
      </c>
      <c r="C45" s="164">
        <f>SUM(C46+C47)</f>
        <v>0</v>
      </c>
      <c r="D45" s="164">
        <f>SUM(D46+D47)</f>
        <v>0</v>
      </c>
      <c r="E45" s="164">
        <f>SUM(E46+E47)</f>
        <v>0</v>
      </c>
      <c r="F45" s="164">
        <f>SUM(F46+F47)</f>
        <v>0</v>
      </c>
      <c r="G45" s="164">
        <f>SUM(G46+G47)</f>
        <v>0</v>
      </c>
      <c r="H45" s="164">
        <f t="shared" si="2"/>
        <v>0</v>
      </c>
      <c r="I45" s="383">
        <f>IF(ISERROR(H45/$H$48),0,(H45/$H$48))</f>
        <v>0</v>
      </c>
    </row>
    <row r="46" spans="1:10" x14ac:dyDescent="0.2">
      <c r="A46" s="771" t="s">
        <v>31</v>
      </c>
      <c r="B46" s="255" t="s">
        <v>93</v>
      </c>
      <c r="C46" s="48"/>
      <c r="D46" s="49"/>
      <c r="E46" s="49"/>
      <c r="F46" s="49"/>
      <c r="G46" s="49"/>
      <c r="H46" s="184">
        <f t="shared" si="2"/>
        <v>0</v>
      </c>
      <c r="I46" s="391"/>
    </row>
    <row r="47" spans="1:10" ht="13.5" thickBot="1" x14ac:dyDescent="0.25">
      <c r="A47" s="773" t="s">
        <v>32</v>
      </c>
      <c r="B47" s="257" t="s">
        <v>94</v>
      </c>
      <c r="C47" s="72"/>
      <c r="D47" s="73"/>
      <c r="E47" s="73"/>
      <c r="F47" s="73"/>
      <c r="G47" s="73"/>
      <c r="H47" s="148">
        <f t="shared" si="2"/>
        <v>0</v>
      </c>
      <c r="I47" s="392"/>
    </row>
    <row r="48" spans="1:10" s="268" customFormat="1" ht="15.75" thickBot="1" x14ac:dyDescent="0.3">
      <c r="A48" s="150" t="s">
        <v>35</v>
      </c>
      <c r="B48" s="265"/>
      <c r="C48" s="151">
        <f>C44+C46+C47</f>
        <v>0</v>
      </c>
      <c r="D48" s="151">
        <f>D44+D46+D47</f>
        <v>0</v>
      </c>
      <c r="E48" s="151">
        <f>E44+E46+E47</f>
        <v>0</v>
      </c>
      <c r="F48" s="151">
        <f>F44+F46+F47</f>
        <v>0</v>
      </c>
      <c r="G48" s="151">
        <f>G44+G46+G47</f>
        <v>0</v>
      </c>
      <c r="H48" s="151">
        <f>H44+H45</f>
        <v>0</v>
      </c>
      <c r="I48" s="266">
        <f>IF(ISERROR(H48/$H$48),0,(H48/$H$48))</f>
        <v>0</v>
      </c>
    </row>
    <row r="49" spans="1:8" s="268" customFormat="1" ht="13.5" thickBot="1" x14ac:dyDescent="0.25">
      <c r="A49" s="384" t="s">
        <v>195</v>
      </c>
      <c r="B49" s="386"/>
      <c r="C49" s="308">
        <f t="shared" ref="C49:H49" si="3">C22-C48</f>
        <v>0</v>
      </c>
      <c r="D49" s="308">
        <f t="shared" si="3"/>
        <v>0</v>
      </c>
      <c r="E49" s="308">
        <f t="shared" si="3"/>
        <v>0</v>
      </c>
      <c r="F49" s="308">
        <f t="shared" si="3"/>
        <v>0</v>
      </c>
      <c r="G49" s="308">
        <f t="shared" si="3"/>
        <v>0</v>
      </c>
      <c r="H49" s="308">
        <f t="shared" si="3"/>
        <v>0</v>
      </c>
    </row>
    <row r="50" spans="1:8" ht="13.5" thickBot="1" x14ac:dyDescent="0.25"/>
    <row r="51" spans="1:8" ht="26.25" thickBot="1" x14ac:dyDescent="0.25">
      <c r="B51" s="233" t="s">
        <v>13</v>
      </c>
      <c r="C51" s="234" t="s">
        <v>53</v>
      </c>
      <c r="D51" s="234" t="s">
        <v>52</v>
      </c>
      <c r="E51" s="235" t="s">
        <v>3</v>
      </c>
    </row>
    <row r="52" spans="1:8" x14ac:dyDescent="0.2">
      <c r="B52" s="74" t="s">
        <v>2</v>
      </c>
      <c r="C52" s="71"/>
      <c r="D52" s="71"/>
      <c r="E52" s="230">
        <f>SUM(C52:D52)</f>
        <v>0</v>
      </c>
    </row>
    <row r="53" spans="1:8" x14ac:dyDescent="0.2">
      <c r="B53" s="75" t="s">
        <v>6</v>
      </c>
      <c r="C53" s="47"/>
      <c r="D53" s="47"/>
      <c r="E53" s="231">
        <f t="shared" ref="E53:E59" si="4">SUM(C53:D53)</f>
        <v>0</v>
      </c>
    </row>
    <row r="54" spans="1:8" x14ac:dyDescent="0.2">
      <c r="B54" s="75" t="s">
        <v>7</v>
      </c>
      <c r="C54" s="47"/>
      <c r="D54" s="47"/>
      <c r="E54" s="231">
        <f t="shared" si="4"/>
        <v>0</v>
      </c>
    </row>
    <row r="55" spans="1:8" x14ac:dyDescent="0.2">
      <c r="B55" s="75" t="s">
        <v>54</v>
      </c>
      <c r="C55" s="47"/>
      <c r="D55" s="47"/>
      <c r="E55" s="231">
        <f t="shared" si="4"/>
        <v>0</v>
      </c>
    </row>
    <row r="56" spans="1:8" x14ac:dyDescent="0.2">
      <c r="B56" s="75"/>
      <c r="C56" s="47"/>
      <c r="D56" s="47"/>
      <c r="E56" s="231">
        <f t="shared" si="4"/>
        <v>0</v>
      </c>
    </row>
    <row r="57" spans="1:8" x14ac:dyDescent="0.2">
      <c r="B57" s="53"/>
      <c r="C57" s="62"/>
      <c r="D57" s="62"/>
      <c r="E57" s="231">
        <f t="shared" si="4"/>
        <v>0</v>
      </c>
    </row>
    <row r="58" spans="1:8" x14ac:dyDescent="0.2">
      <c r="B58" s="53"/>
      <c r="C58" s="62"/>
      <c r="D58" s="62"/>
      <c r="E58" s="231">
        <f t="shared" si="4"/>
        <v>0</v>
      </c>
    </row>
    <row r="59" spans="1:8" ht="13.5" thickBot="1" x14ac:dyDescent="0.25">
      <c r="B59" s="60"/>
      <c r="C59" s="63"/>
      <c r="D59" s="63"/>
      <c r="E59" s="232">
        <f t="shared" si="4"/>
        <v>0</v>
      </c>
    </row>
    <row r="60" spans="1:8" ht="15.75" thickBot="1" x14ac:dyDescent="0.3">
      <c r="B60" s="236" t="s">
        <v>14</v>
      </c>
      <c r="C60" s="237">
        <f>SUM(C52:C59)</f>
        <v>0</v>
      </c>
      <c r="D60" s="237">
        <f>SUM(D52:D59)</f>
        <v>0</v>
      </c>
      <c r="E60" s="237">
        <f>SUM(E52:E59)</f>
        <v>0</v>
      </c>
    </row>
  </sheetData>
  <mergeCells count="7">
    <mergeCell ref="A3:H3"/>
    <mergeCell ref="I28:I29"/>
    <mergeCell ref="A6:B7"/>
    <mergeCell ref="H6:H7"/>
    <mergeCell ref="A28:B29"/>
    <mergeCell ref="H28:H29"/>
    <mergeCell ref="A25:I25"/>
  </mergeCells>
  <phoneticPr fontId="2" type="noConversion"/>
  <pageMargins left="0.24" right="0.25" top="0.28000000000000003" bottom="0.21" header="0.28000000000000003" footer="0.23"/>
  <pageSetup paperSize="9" scale="61" orientation="portrait" r:id="rId1"/>
  <headerFooter alignWithMargins="0">
    <oddFooter>&amp;A&amp;RSeite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enableFormatConditionsCalculation="0">
    <tabColor indexed="10"/>
  </sheetPr>
  <dimension ref="A1:K59"/>
  <sheetViews>
    <sheetView topLeftCell="A2" zoomScaleNormal="100" zoomScaleSheetLayoutView="85" workbookViewId="0">
      <selection activeCell="D38" sqref="D38"/>
    </sheetView>
  </sheetViews>
  <sheetFormatPr baseColWidth="10" defaultRowHeight="12.75" x14ac:dyDescent="0.2"/>
  <cols>
    <col min="1" max="1" width="2.85546875" customWidth="1"/>
    <col min="2" max="2" width="43.140625" customWidth="1"/>
    <col min="5" max="5" width="12.5703125" customWidth="1"/>
    <col min="6" max="6" width="12.28515625" bestFit="1" customWidth="1"/>
    <col min="9" max="9" width="12.5703125" customWidth="1"/>
    <col min="10" max="10" width="12.28515625" bestFit="1" customWidth="1"/>
    <col min="12" max="12" width="6.140625" customWidth="1"/>
  </cols>
  <sheetData>
    <row r="1" spans="1:11" x14ac:dyDescent="0.2">
      <c r="A1" s="142" t="s">
        <v>150</v>
      </c>
      <c r="B1" s="272"/>
      <c r="C1" s="273"/>
      <c r="D1" s="274" t="s">
        <v>151</v>
      </c>
      <c r="E1" s="273"/>
      <c r="F1" s="793"/>
      <c r="G1" s="272"/>
      <c r="H1" s="297" t="str">
        <f>'I. Cover'!C22</f>
        <v>&gt; FFG-Projektnummer (lt. Förderungsanbot)&lt;</v>
      </c>
      <c r="I1" s="5"/>
      <c r="J1" s="157"/>
    </row>
    <row r="2" spans="1:11" s="319" customFormat="1" ht="12" x14ac:dyDescent="0.2">
      <c r="A2" s="369" t="s">
        <v>179</v>
      </c>
      <c r="K2" s="370"/>
    </row>
    <row r="3" spans="1:11" s="319" customFormat="1" ht="4.5" customHeight="1" x14ac:dyDescent="0.2">
      <c r="A3" s="369"/>
      <c r="K3" s="370"/>
    </row>
    <row r="4" spans="1:11" s="319" customFormat="1" thickBot="1" x14ac:dyDescent="0.25">
      <c r="A4" s="351" t="s">
        <v>180</v>
      </c>
    </row>
    <row r="5" spans="1:11" s="319" customFormat="1" ht="53.25" customHeight="1" thickBot="1" x14ac:dyDescent="0.25">
      <c r="A5" s="855" t="s">
        <v>36</v>
      </c>
      <c r="B5" s="856"/>
      <c r="C5" s="298" t="s">
        <v>62</v>
      </c>
      <c r="D5" s="298" t="s">
        <v>16</v>
      </c>
      <c r="E5" s="325" t="s">
        <v>162</v>
      </c>
      <c r="F5" s="325" t="s">
        <v>99</v>
      </c>
      <c r="G5" s="298" t="s">
        <v>63</v>
      </c>
      <c r="H5" s="298" t="s">
        <v>40</v>
      </c>
      <c r="I5" s="325" t="s">
        <v>163</v>
      </c>
      <c r="J5" s="325" t="s">
        <v>41</v>
      </c>
    </row>
    <row r="6" spans="1:11" s="319" customFormat="1" thickBot="1" x14ac:dyDescent="0.25">
      <c r="A6" s="299" t="s">
        <v>18</v>
      </c>
      <c r="B6" s="326" t="s">
        <v>185</v>
      </c>
      <c r="C6" s="300"/>
      <c r="D6" s="300"/>
      <c r="E6" s="327">
        <f>D6-C6</f>
        <v>0</v>
      </c>
      <c r="F6" s="438" t="str">
        <f>IF(ISERROR(E6/C6)," ",(E6/C6))</f>
        <v xml:space="preserve"> </v>
      </c>
      <c r="G6" s="300"/>
      <c r="H6" s="300"/>
      <c r="I6" s="327">
        <f t="shared" ref="I6:I16" si="0">H6-G6</f>
        <v>0</v>
      </c>
      <c r="J6" s="438" t="str">
        <f>IF(ISERROR(I6/G6)," ",(I6/G6))</f>
        <v xml:space="preserve"> </v>
      </c>
    </row>
    <row r="7" spans="1:11" s="319" customFormat="1" ht="12" x14ac:dyDescent="0.2">
      <c r="A7" s="301" t="s">
        <v>21</v>
      </c>
      <c r="B7" s="328" t="s">
        <v>172</v>
      </c>
      <c r="C7" s="302">
        <f>SUM(C8:C9)</f>
        <v>0</v>
      </c>
      <c r="D7" s="302">
        <f>SUM(D8:D9)</f>
        <v>0</v>
      </c>
      <c r="E7" s="329">
        <f t="shared" ref="E7:E20" si="1">D7-C7</f>
        <v>0</v>
      </c>
      <c r="F7" s="439" t="str">
        <f t="shared" ref="F7:F17" si="2">IF(ISERROR(E7/C7)," ",(E7/C7))</f>
        <v xml:space="preserve"> </v>
      </c>
      <c r="G7" s="302">
        <f>SUM(G8:G9)</f>
        <v>0</v>
      </c>
      <c r="H7" s="302">
        <f>SUM(H8:H9)</f>
        <v>0</v>
      </c>
      <c r="I7" s="329">
        <f t="shared" si="0"/>
        <v>0</v>
      </c>
      <c r="J7" s="439" t="str">
        <f t="shared" ref="J7:J17" si="3">IF(ISERROR(I7/G7)," ",(I7/G7))</f>
        <v xml:space="preserve"> </v>
      </c>
    </row>
    <row r="8" spans="1:11" s="319" customFormat="1" ht="12" x14ac:dyDescent="0.2">
      <c r="A8" s="303" t="s">
        <v>27</v>
      </c>
      <c r="B8" s="330" t="s">
        <v>23</v>
      </c>
      <c r="C8" s="305"/>
      <c r="D8" s="305"/>
      <c r="E8" s="322">
        <f t="shared" si="1"/>
        <v>0</v>
      </c>
      <c r="F8" s="440" t="str">
        <f t="shared" si="2"/>
        <v xml:space="preserve"> </v>
      </c>
      <c r="G8" s="305"/>
      <c r="H8" s="305"/>
      <c r="I8" s="322">
        <f t="shared" si="0"/>
        <v>0</v>
      </c>
      <c r="J8" s="440" t="str">
        <f t="shared" si="3"/>
        <v xml:space="preserve"> </v>
      </c>
    </row>
    <row r="9" spans="1:11" s="319" customFormat="1" thickBot="1" x14ac:dyDescent="0.25">
      <c r="A9" s="306" t="s">
        <v>28</v>
      </c>
      <c r="B9" s="331" t="s">
        <v>55</v>
      </c>
      <c r="C9" s="307"/>
      <c r="D9" s="307"/>
      <c r="E9" s="332">
        <f t="shared" si="1"/>
        <v>0</v>
      </c>
      <c r="F9" s="441" t="str">
        <f t="shared" si="2"/>
        <v xml:space="preserve"> </v>
      </c>
      <c r="G9" s="307"/>
      <c r="H9" s="307"/>
      <c r="I9" s="332">
        <f t="shared" si="0"/>
        <v>0</v>
      </c>
      <c r="J9" s="441" t="str">
        <f t="shared" si="3"/>
        <v xml:space="preserve"> </v>
      </c>
    </row>
    <row r="10" spans="1:11" s="319" customFormat="1" ht="12" x14ac:dyDescent="0.2">
      <c r="A10" s="301" t="s">
        <v>24</v>
      </c>
      <c r="B10" s="328" t="s">
        <v>90</v>
      </c>
      <c r="C10" s="302">
        <f>SUM(C11:C12)</f>
        <v>0</v>
      </c>
      <c r="D10" s="302">
        <f>SUM(D11:D12)</f>
        <v>0</v>
      </c>
      <c r="E10" s="329">
        <f t="shared" si="1"/>
        <v>0</v>
      </c>
      <c r="F10" s="439" t="str">
        <f t="shared" si="2"/>
        <v xml:space="preserve"> </v>
      </c>
      <c r="G10" s="302">
        <f>SUM(G11:G12)</f>
        <v>0</v>
      </c>
      <c r="H10" s="302">
        <f>SUM(H11:H12)</f>
        <v>0</v>
      </c>
      <c r="I10" s="329">
        <f t="shared" si="0"/>
        <v>0</v>
      </c>
      <c r="J10" s="439" t="str">
        <f t="shared" si="3"/>
        <v xml:space="preserve"> </v>
      </c>
    </row>
    <row r="11" spans="1:11" s="319" customFormat="1" ht="12" x14ac:dyDescent="0.2">
      <c r="A11" s="303" t="s">
        <v>25</v>
      </c>
      <c r="B11" s="330" t="s">
        <v>19</v>
      </c>
      <c r="C11" s="305"/>
      <c r="D11" s="305"/>
      <c r="E11" s="322">
        <f t="shared" si="1"/>
        <v>0</v>
      </c>
      <c r="F11" s="440" t="str">
        <f t="shared" si="2"/>
        <v xml:space="preserve"> </v>
      </c>
      <c r="G11" s="305"/>
      <c r="H11" s="305"/>
      <c r="I11" s="322">
        <f t="shared" si="0"/>
        <v>0</v>
      </c>
      <c r="J11" s="440" t="str">
        <f t="shared" si="3"/>
        <v xml:space="preserve"> </v>
      </c>
    </row>
    <row r="12" spans="1:11" s="319" customFormat="1" thickBot="1" x14ac:dyDescent="0.25">
      <c r="A12" s="306" t="s">
        <v>26</v>
      </c>
      <c r="B12" s="331" t="s">
        <v>22</v>
      </c>
      <c r="C12" s="307"/>
      <c r="D12" s="307"/>
      <c r="E12" s="332">
        <f t="shared" si="1"/>
        <v>0</v>
      </c>
      <c r="F12" s="441" t="str">
        <f t="shared" si="2"/>
        <v xml:space="preserve"> </v>
      </c>
      <c r="G12" s="307"/>
      <c r="H12" s="307"/>
      <c r="I12" s="332">
        <f t="shared" si="0"/>
        <v>0</v>
      </c>
      <c r="J12" s="441" t="str">
        <f t="shared" si="3"/>
        <v xml:space="preserve"> </v>
      </c>
    </row>
    <row r="13" spans="1:11" s="319" customFormat="1" ht="12" x14ac:dyDescent="0.2">
      <c r="A13" s="301" t="s">
        <v>30</v>
      </c>
      <c r="B13" s="328" t="s">
        <v>29</v>
      </c>
      <c r="C13" s="302">
        <f>SUM(C14:C15)</f>
        <v>0</v>
      </c>
      <c r="D13" s="302">
        <f>SUM(D14:D15)</f>
        <v>0</v>
      </c>
      <c r="E13" s="329">
        <f t="shared" si="1"/>
        <v>0</v>
      </c>
      <c r="F13" s="439" t="str">
        <f t="shared" si="2"/>
        <v xml:space="preserve"> </v>
      </c>
      <c r="G13" s="302">
        <f>SUM(G14:G15)</f>
        <v>0</v>
      </c>
      <c r="H13" s="302">
        <f>SUM(H14:H15)</f>
        <v>0</v>
      </c>
      <c r="I13" s="329">
        <f t="shared" si="0"/>
        <v>0</v>
      </c>
      <c r="J13" s="439" t="str">
        <f t="shared" si="3"/>
        <v xml:space="preserve"> </v>
      </c>
    </row>
    <row r="14" spans="1:11" s="319" customFormat="1" ht="12" x14ac:dyDescent="0.2">
      <c r="A14" s="303" t="s">
        <v>31</v>
      </c>
      <c r="B14" s="330" t="s">
        <v>19</v>
      </c>
      <c r="C14" s="305"/>
      <c r="D14" s="305"/>
      <c r="E14" s="322">
        <f t="shared" si="1"/>
        <v>0</v>
      </c>
      <c r="F14" s="440" t="str">
        <f t="shared" si="2"/>
        <v xml:space="preserve"> </v>
      </c>
      <c r="G14" s="305"/>
      <c r="H14" s="305"/>
      <c r="I14" s="322">
        <f t="shared" si="0"/>
        <v>0</v>
      </c>
      <c r="J14" s="440" t="str">
        <f t="shared" si="3"/>
        <v xml:space="preserve"> </v>
      </c>
    </row>
    <row r="15" spans="1:11" s="319" customFormat="1" thickBot="1" x14ac:dyDescent="0.25">
      <c r="A15" s="306" t="s">
        <v>32</v>
      </c>
      <c r="B15" s="331" t="s">
        <v>22</v>
      </c>
      <c r="C15" s="307"/>
      <c r="D15" s="307"/>
      <c r="E15" s="332">
        <f t="shared" si="1"/>
        <v>0</v>
      </c>
      <c r="F15" s="441" t="str">
        <f t="shared" si="2"/>
        <v xml:space="preserve"> </v>
      </c>
      <c r="G15" s="307"/>
      <c r="H15" s="307"/>
      <c r="I15" s="332">
        <f t="shared" si="0"/>
        <v>0</v>
      </c>
      <c r="J15" s="441" t="str">
        <f t="shared" si="3"/>
        <v xml:space="preserve"> </v>
      </c>
    </row>
    <row r="16" spans="1:11" s="319" customFormat="1" thickBot="1" x14ac:dyDescent="0.25">
      <c r="A16" s="333" t="s">
        <v>33</v>
      </c>
      <c r="B16" s="334" t="s">
        <v>170</v>
      </c>
      <c r="C16" s="335"/>
      <c r="D16" s="335"/>
      <c r="E16" s="336">
        <f t="shared" si="1"/>
        <v>0</v>
      </c>
      <c r="F16" s="442" t="str">
        <f t="shared" si="2"/>
        <v xml:space="preserve"> </v>
      </c>
      <c r="G16" s="335"/>
      <c r="H16" s="335"/>
      <c r="I16" s="336">
        <f t="shared" si="0"/>
        <v>0</v>
      </c>
      <c r="J16" s="442" t="str">
        <f t="shared" si="3"/>
        <v xml:space="preserve"> </v>
      </c>
    </row>
    <row r="17" spans="1:11" s="319" customFormat="1" thickBot="1" x14ac:dyDescent="0.25">
      <c r="A17" s="299" t="s">
        <v>34</v>
      </c>
      <c r="B17" s="326" t="s">
        <v>171</v>
      </c>
      <c r="C17" s="308">
        <f>C18+C19</f>
        <v>0</v>
      </c>
      <c r="D17" s="308">
        <f t="shared" ref="D17:I17" si="4">D18+D19</f>
        <v>0</v>
      </c>
      <c r="E17" s="327">
        <f t="shared" si="1"/>
        <v>0</v>
      </c>
      <c r="F17" s="438" t="str">
        <f t="shared" si="2"/>
        <v xml:space="preserve"> </v>
      </c>
      <c r="G17" s="308">
        <f t="shared" si="4"/>
        <v>0</v>
      </c>
      <c r="H17" s="308">
        <f t="shared" si="4"/>
        <v>0</v>
      </c>
      <c r="I17" s="327">
        <f t="shared" si="4"/>
        <v>0</v>
      </c>
      <c r="J17" s="438" t="str">
        <f t="shared" si="3"/>
        <v xml:space="preserve"> </v>
      </c>
    </row>
    <row r="18" spans="1:11" s="319" customFormat="1" thickBot="1" x14ac:dyDescent="0.25">
      <c r="A18" s="309" t="s">
        <v>123</v>
      </c>
      <c r="B18" s="310" t="s">
        <v>124</v>
      </c>
      <c r="C18" s="311"/>
      <c r="D18" s="311"/>
      <c r="E18" s="387">
        <f>D18-C18</f>
        <v>0</v>
      </c>
      <c r="F18" s="436" t="str">
        <f>IF(ISERROR(E18/C18)," ",(E18/C18))</f>
        <v xml:space="preserve"> </v>
      </c>
      <c r="G18" s="311"/>
      <c r="H18" s="389"/>
      <c r="I18" s="778">
        <f>H18-G18</f>
        <v>0</v>
      </c>
      <c r="J18" s="779" t="str">
        <f>IF(ISERROR(I18/G18)," ",(I18/G18))</f>
        <v xml:space="preserve"> </v>
      </c>
      <c r="K18" s="338"/>
    </row>
    <row r="19" spans="1:11" s="319" customFormat="1" thickBot="1" x14ac:dyDescent="0.25">
      <c r="A19" s="303" t="s">
        <v>125</v>
      </c>
      <c r="B19" s="304" t="s">
        <v>161</v>
      </c>
      <c r="C19" s="305"/>
      <c r="D19" s="305"/>
      <c r="E19" s="388">
        <f>D19-C19</f>
        <v>0</v>
      </c>
      <c r="F19" s="437" t="str">
        <f>IF(ISERROR(E19/C19)," ",(E19/C19))</f>
        <v xml:space="preserve"> </v>
      </c>
      <c r="G19" s="305"/>
      <c r="H19" s="390"/>
      <c r="I19" s="780">
        <f>H19-G19</f>
        <v>0</v>
      </c>
      <c r="J19" s="781" t="str">
        <f>IF(ISERROR(I19/G19)," ",(I19/G19))</f>
        <v xml:space="preserve"> </v>
      </c>
      <c r="K19" s="338"/>
    </row>
    <row r="20" spans="1:11" s="319" customFormat="1" thickBot="1" x14ac:dyDescent="0.25">
      <c r="A20" s="339" t="s">
        <v>20</v>
      </c>
      <c r="B20" s="340"/>
      <c r="C20" s="341">
        <f t="shared" ref="C20:H20" si="5">C6+C7+C10+C13+C16+C17</f>
        <v>0</v>
      </c>
      <c r="D20" s="341">
        <f t="shared" si="5"/>
        <v>0</v>
      </c>
      <c r="E20" s="342">
        <f t="shared" si="1"/>
        <v>0</v>
      </c>
      <c r="F20" s="443" t="str">
        <f>IF(ISERROR(E20/C20)," ",(E20/C20))</f>
        <v xml:space="preserve"> </v>
      </c>
      <c r="G20" s="341">
        <f t="shared" si="5"/>
        <v>0</v>
      </c>
      <c r="H20" s="343">
        <f t="shared" si="5"/>
        <v>0</v>
      </c>
      <c r="I20" s="342">
        <f>I6+I7+I10+I13+I16+I17</f>
        <v>0</v>
      </c>
      <c r="J20" s="443" t="str">
        <f>IF(ISERROR(I20/G20)," ",(I20/G20))</f>
        <v xml:space="preserve"> </v>
      </c>
      <c r="K20" s="344"/>
    </row>
    <row r="21" spans="1:11" s="5" customFormat="1" ht="5.25" customHeight="1" x14ac:dyDescent="0.2">
      <c r="B21" s="21"/>
      <c r="C21" s="8"/>
      <c r="D21" s="8"/>
      <c r="E21" s="8"/>
      <c r="F21" s="8"/>
      <c r="G21" s="8"/>
      <c r="H21" s="8"/>
      <c r="I21" s="8"/>
      <c r="J21" s="8"/>
      <c r="K21" s="9"/>
    </row>
    <row r="22" spans="1:11" s="319" customFormat="1" thickBot="1" x14ac:dyDescent="0.25">
      <c r="A22" s="351" t="s">
        <v>181</v>
      </c>
      <c r="B22" s="366"/>
      <c r="C22" s="367"/>
      <c r="D22" s="367"/>
      <c r="E22" s="368"/>
      <c r="F22" s="368"/>
      <c r="G22" s="367"/>
      <c r="H22" s="367"/>
      <c r="I22" s="368"/>
      <c r="J22" s="368"/>
      <c r="K22" s="318"/>
    </row>
    <row r="23" spans="1:11" s="319" customFormat="1" ht="52.5" customHeight="1" thickBot="1" x14ac:dyDescent="0.25">
      <c r="A23" s="854" t="s">
        <v>35</v>
      </c>
      <c r="B23" s="854"/>
      <c r="C23" s="345" t="s">
        <v>62</v>
      </c>
      <c r="D23" s="345" t="s">
        <v>16</v>
      </c>
      <c r="E23" s="325" t="s">
        <v>162</v>
      </c>
      <c r="F23" s="325" t="s">
        <v>41</v>
      </c>
      <c r="G23" s="345" t="s">
        <v>63</v>
      </c>
      <c r="H23" s="345" t="s">
        <v>40</v>
      </c>
      <c r="I23" s="325" t="s">
        <v>163</v>
      </c>
      <c r="J23" s="325" t="s">
        <v>41</v>
      </c>
      <c r="K23" s="318"/>
    </row>
    <row r="24" spans="1:11" s="351" customFormat="1" thickBot="1" x14ac:dyDescent="0.25">
      <c r="A24" s="346" t="s">
        <v>18</v>
      </c>
      <c r="B24" s="347" t="s">
        <v>37</v>
      </c>
      <c r="C24" s="348"/>
      <c r="D24" s="348"/>
      <c r="E24" s="349">
        <f>D24-C24</f>
        <v>0</v>
      </c>
      <c r="F24" s="444" t="str">
        <f t="shared" ref="F24:F42" si="6">IF(ISERROR(E24/C24)," ",(E24/C24))</f>
        <v xml:space="preserve"> </v>
      </c>
      <c r="G24" s="348"/>
      <c r="H24" s="348"/>
      <c r="I24" s="349">
        <f>H24-G24</f>
        <v>0</v>
      </c>
      <c r="J24" s="444" t="str">
        <f>IF(ISERROR(I24/G24)," ",(I24/G24))</f>
        <v xml:space="preserve"> </v>
      </c>
      <c r="K24" s="350"/>
    </row>
    <row r="25" spans="1:11" s="319" customFormat="1" thickBot="1" x14ac:dyDescent="0.25">
      <c r="A25" s="312" t="s">
        <v>21</v>
      </c>
      <c r="B25" s="352" t="s">
        <v>38</v>
      </c>
      <c r="C25" s="327">
        <f>SUM(C26:C34)</f>
        <v>0</v>
      </c>
      <c r="D25" s="327">
        <f>SUM(D26:D34)</f>
        <v>0</v>
      </c>
      <c r="E25" s="327">
        <f>D25-C25</f>
        <v>0</v>
      </c>
      <c r="F25" s="438" t="str">
        <f t="shared" si="6"/>
        <v xml:space="preserve"> </v>
      </c>
      <c r="G25" s="327">
        <f>SUM(G26:G34)</f>
        <v>0</v>
      </c>
      <c r="H25" s="327">
        <f>SUM(H26:H34)</f>
        <v>0</v>
      </c>
      <c r="I25" s="327">
        <f t="shared" ref="I25:I41" si="7">H25-G25</f>
        <v>0</v>
      </c>
      <c r="J25" s="438" t="str">
        <f t="shared" ref="J25:J38" si="8">IF(ISERROR(I25/G25)," ",(I25/G25))</f>
        <v xml:space="preserve"> </v>
      </c>
      <c r="K25" s="318"/>
    </row>
    <row r="26" spans="1:11" s="319" customFormat="1" ht="12" x14ac:dyDescent="0.2">
      <c r="A26" s="313" t="s">
        <v>27</v>
      </c>
      <c r="B26" s="314" t="s">
        <v>71</v>
      </c>
      <c r="C26" s="315"/>
      <c r="D26" s="316"/>
      <c r="E26" s="317">
        <f t="shared" ref="E26:E41" si="9">D26-C26</f>
        <v>0</v>
      </c>
      <c r="F26" s="445" t="str">
        <f t="shared" si="6"/>
        <v xml:space="preserve"> </v>
      </c>
      <c r="G26" s="316"/>
      <c r="H26" s="316"/>
      <c r="I26" s="317">
        <f t="shared" si="7"/>
        <v>0</v>
      </c>
      <c r="J26" s="445" t="str">
        <f t="shared" si="8"/>
        <v xml:space="preserve"> </v>
      </c>
      <c r="K26" s="318"/>
    </row>
    <row r="27" spans="1:11" s="319" customFormat="1" ht="12" x14ac:dyDescent="0.2">
      <c r="A27" s="313" t="s">
        <v>28</v>
      </c>
      <c r="B27" s="314" t="s">
        <v>72</v>
      </c>
      <c r="C27" s="320"/>
      <c r="D27" s="321"/>
      <c r="E27" s="322">
        <f t="shared" si="9"/>
        <v>0</v>
      </c>
      <c r="F27" s="440" t="str">
        <f t="shared" si="6"/>
        <v xml:space="preserve"> </v>
      </c>
      <c r="G27" s="320"/>
      <c r="H27" s="320"/>
      <c r="I27" s="322">
        <f t="shared" si="7"/>
        <v>0</v>
      </c>
      <c r="J27" s="440" t="str">
        <f t="shared" si="8"/>
        <v xml:space="preserve"> </v>
      </c>
      <c r="K27" s="318"/>
    </row>
    <row r="28" spans="1:11" s="319" customFormat="1" ht="12" x14ac:dyDescent="0.2">
      <c r="A28" s="313" t="s">
        <v>73</v>
      </c>
      <c r="B28" s="314" t="s">
        <v>74</v>
      </c>
      <c r="C28" s="320"/>
      <c r="D28" s="321"/>
      <c r="E28" s="322">
        <f t="shared" si="9"/>
        <v>0</v>
      </c>
      <c r="F28" s="440" t="str">
        <f t="shared" si="6"/>
        <v xml:space="preserve"> </v>
      </c>
      <c r="G28" s="320"/>
      <c r="H28" s="320"/>
      <c r="I28" s="322">
        <f t="shared" si="7"/>
        <v>0</v>
      </c>
      <c r="J28" s="440" t="str">
        <f>IF(ISERROR(I28/G28)," ",(I28/G28))</f>
        <v xml:space="preserve"> </v>
      </c>
      <c r="K28" s="318"/>
    </row>
    <row r="29" spans="1:11" s="319" customFormat="1" ht="12" x14ac:dyDescent="0.2">
      <c r="A29" s="313" t="s">
        <v>75</v>
      </c>
      <c r="B29" s="314" t="s">
        <v>76</v>
      </c>
      <c r="C29" s="320"/>
      <c r="D29" s="321"/>
      <c r="E29" s="322">
        <f t="shared" si="9"/>
        <v>0</v>
      </c>
      <c r="F29" s="440" t="str">
        <f t="shared" si="6"/>
        <v xml:space="preserve"> </v>
      </c>
      <c r="G29" s="320"/>
      <c r="H29" s="320"/>
      <c r="I29" s="322">
        <f t="shared" si="7"/>
        <v>0</v>
      </c>
      <c r="J29" s="440" t="str">
        <f>IF(ISERROR(I29/G29)," ",(I29/G29))</f>
        <v xml:space="preserve"> </v>
      </c>
      <c r="K29" s="318"/>
    </row>
    <row r="30" spans="1:11" s="319" customFormat="1" ht="12" x14ac:dyDescent="0.2">
      <c r="A30" s="313" t="s">
        <v>77</v>
      </c>
      <c r="B30" s="314" t="s">
        <v>78</v>
      </c>
      <c r="C30" s="320"/>
      <c r="D30" s="321"/>
      <c r="E30" s="322">
        <f>D30-C30</f>
        <v>0</v>
      </c>
      <c r="F30" s="440" t="str">
        <f t="shared" si="6"/>
        <v xml:space="preserve"> </v>
      </c>
      <c r="G30" s="320"/>
      <c r="H30" s="320"/>
      <c r="I30" s="322">
        <f t="shared" si="7"/>
        <v>0</v>
      </c>
      <c r="J30" s="440" t="str">
        <f>IF(ISERROR(I30/G30)," ",(I30/G30))</f>
        <v xml:space="preserve"> </v>
      </c>
      <c r="K30" s="318"/>
    </row>
    <row r="31" spans="1:11" s="319" customFormat="1" ht="12" x14ac:dyDescent="0.2">
      <c r="A31" s="313" t="s">
        <v>79</v>
      </c>
      <c r="B31" s="314" t="s">
        <v>80</v>
      </c>
      <c r="C31" s="320"/>
      <c r="D31" s="321"/>
      <c r="E31" s="322">
        <f>D31-C31</f>
        <v>0</v>
      </c>
      <c r="F31" s="440" t="str">
        <f t="shared" si="6"/>
        <v xml:space="preserve"> </v>
      </c>
      <c r="G31" s="321"/>
      <c r="H31" s="321"/>
      <c r="I31" s="322">
        <f t="shared" si="7"/>
        <v>0</v>
      </c>
      <c r="J31" s="440" t="str">
        <f>IF(ISERROR(I31/G31)," ",(I31/G31))</f>
        <v xml:space="preserve"> </v>
      </c>
      <c r="K31" s="318"/>
    </row>
    <row r="32" spans="1:11" s="319" customFormat="1" ht="12" x14ac:dyDescent="0.2">
      <c r="A32" s="313" t="s">
        <v>81</v>
      </c>
      <c r="B32" s="314" t="s">
        <v>82</v>
      </c>
      <c r="C32" s="320"/>
      <c r="D32" s="321"/>
      <c r="E32" s="322">
        <f>D32-C32</f>
        <v>0</v>
      </c>
      <c r="F32" s="440" t="str">
        <f t="shared" si="6"/>
        <v xml:space="preserve"> </v>
      </c>
      <c r="G32" s="321"/>
      <c r="H32" s="321"/>
      <c r="I32" s="322">
        <f t="shared" si="7"/>
        <v>0</v>
      </c>
      <c r="J32" s="440" t="str">
        <f t="shared" si="8"/>
        <v xml:space="preserve"> </v>
      </c>
      <c r="K32" s="318"/>
    </row>
    <row r="33" spans="1:11" s="319" customFormat="1" ht="12" x14ac:dyDescent="0.2">
      <c r="A33" s="323" t="s">
        <v>83</v>
      </c>
      <c r="B33" s="324" t="s">
        <v>84</v>
      </c>
      <c r="C33" s="315"/>
      <c r="D33" s="316"/>
      <c r="E33" s="317">
        <f t="shared" si="9"/>
        <v>0</v>
      </c>
      <c r="F33" s="445" t="str">
        <f t="shared" si="6"/>
        <v xml:space="preserve"> </v>
      </c>
      <c r="G33" s="316"/>
      <c r="H33" s="316"/>
      <c r="I33" s="317">
        <f t="shared" si="7"/>
        <v>0</v>
      </c>
      <c r="J33" s="445" t="str">
        <f t="shared" si="8"/>
        <v xml:space="preserve"> </v>
      </c>
      <c r="K33" s="318"/>
    </row>
    <row r="34" spans="1:11" s="319" customFormat="1" thickBot="1" x14ac:dyDescent="0.25">
      <c r="A34" s="323" t="s">
        <v>109</v>
      </c>
      <c r="B34" s="433" t="s">
        <v>111</v>
      </c>
      <c r="C34" s="434"/>
      <c r="D34" s="435"/>
      <c r="E34" s="332">
        <f>D34-C34</f>
        <v>0</v>
      </c>
      <c r="F34" s="441" t="str">
        <f>IF(ISERROR(E34/C34)," ",(E34/C34))</f>
        <v xml:space="preserve"> </v>
      </c>
      <c r="G34" s="435"/>
      <c r="H34" s="435"/>
      <c r="I34" s="332">
        <f>H34-G34</f>
        <v>0</v>
      </c>
      <c r="J34" s="441" t="str">
        <f>IF(ISERROR(I34/G34)," ",(I34/G34))</f>
        <v xml:space="preserve"> </v>
      </c>
      <c r="K34" s="318"/>
    </row>
    <row r="35" spans="1:11" s="319" customFormat="1" ht="12" x14ac:dyDescent="0.2">
      <c r="A35" s="353" t="s">
        <v>24</v>
      </c>
      <c r="B35" s="354" t="s">
        <v>39</v>
      </c>
      <c r="C35" s="355">
        <f>SUM(C36:C37)</f>
        <v>0</v>
      </c>
      <c r="D35" s="355">
        <f>SUM(D36:D37)</f>
        <v>0</v>
      </c>
      <c r="E35" s="355">
        <f t="shared" si="9"/>
        <v>0</v>
      </c>
      <c r="F35" s="446" t="str">
        <f t="shared" si="6"/>
        <v xml:space="preserve"> </v>
      </c>
      <c r="G35" s="355">
        <f>SUM(G36:G37)</f>
        <v>0</v>
      </c>
      <c r="H35" s="355">
        <f>SUM(H36:H37)</f>
        <v>0</v>
      </c>
      <c r="I35" s="355">
        <f t="shared" si="7"/>
        <v>0</v>
      </c>
      <c r="J35" s="446" t="str">
        <f t="shared" si="8"/>
        <v xml:space="preserve"> </v>
      </c>
      <c r="K35" s="318"/>
    </row>
    <row r="36" spans="1:11" s="319" customFormat="1" ht="12" x14ac:dyDescent="0.2">
      <c r="A36" s="356" t="s">
        <v>25</v>
      </c>
      <c r="B36" s="357" t="s">
        <v>91</v>
      </c>
      <c r="C36" s="320"/>
      <c r="D36" s="321"/>
      <c r="E36" s="322">
        <f t="shared" si="9"/>
        <v>0</v>
      </c>
      <c r="F36" s="440" t="str">
        <f t="shared" si="6"/>
        <v xml:space="preserve"> </v>
      </c>
      <c r="G36" s="320"/>
      <c r="H36" s="320"/>
      <c r="I36" s="322">
        <f t="shared" si="7"/>
        <v>0</v>
      </c>
      <c r="J36" s="440" t="str">
        <f t="shared" si="8"/>
        <v xml:space="preserve"> </v>
      </c>
      <c r="K36" s="318"/>
    </row>
    <row r="37" spans="1:11" s="319" customFormat="1" thickBot="1" x14ac:dyDescent="0.25">
      <c r="A37" s="323" t="s">
        <v>26</v>
      </c>
      <c r="B37" s="324" t="s">
        <v>92</v>
      </c>
      <c r="C37" s="358"/>
      <c r="D37" s="359"/>
      <c r="E37" s="360">
        <f t="shared" si="9"/>
        <v>0</v>
      </c>
      <c r="F37" s="447" t="str">
        <f t="shared" si="6"/>
        <v xml:space="preserve"> </v>
      </c>
      <c r="G37" s="358"/>
      <c r="H37" s="358"/>
      <c r="I37" s="360">
        <f t="shared" si="7"/>
        <v>0</v>
      </c>
      <c r="J37" s="447" t="str">
        <f t="shared" si="8"/>
        <v xml:space="preserve"> </v>
      </c>
      <c r="K37" s="318"/>
    </row>
    <row r="38" spans="1:11" s="319" customFormat="1" thickBot="1" x14ac:dyDescent="0.25">
      <c r="A38" s="339" t="s">
        <v>12</v>
      </c>
      <c r="B38" s="363"/>
      <c r="C38" s="342">
        <f>C24+C25+C35</f>
        <v>0</v>
      </c>
      <c r="D38" s="341">
        <f t="shared" ref="D38:I38" si="10">D24+D25+D35</f>
        <v>0</v>
      </c>
      <c r="E38" s="342">
        <f t="shared" si="10"/>
        <v>0</v>
      </c>
      <c r="F38" s="443" t="str">
        <f t="shared" si="6"/>
        <v xml:space="preserve"> </v>
      </c>
      <c r="G38" s="341">
        <f t="shared" si="10"/>
        <v>0</v>
      </c>
      <c r="H38" s="341">
        <f t="shared" si="10"/>
        <v>0</v>
      </c>
      <c r="I38" s="342">
        <f t="shared" si="10"/>
        <v>0</v>
      </c>
      <c r="J38" s="443" t="str">
        <f t="shared" si="8"/>
        <v xml:space="preserve"> </v>
      </c>
      <c r="K38" s="318"/>
    </row>
    <row r="39" spans="1:11" s="319" customFormat="1" ht="12" x14ac:dyDescent="0.2">
      <c r="A39" s="786" t="s">
        <v>30</v>
      </c>
      <c r="B39" s="787" t="s">
        <v>116</v>
      </c>
      <c r="C39" s="355">
        <f>SUM(C40:C41)</f>
        <v>0</v>
      </c>
      <c r="D39" s="355">
        <f t="shared" ref="D39:I39" si="11">SUM(D40:D41)</f>
        <v>0</v>
      </c>
      <c r="E39" s="355">
        <f t="shared" si="11"/>
        <v>0</v>
      </c>
      <c r="F39" s="446" t="str">
        <f t="shared" si="6"/>
        <v xml:space="preserve"> </v>
      </c>
      <c r="G39" s="355">
        <f t="shared" si="11"/>
        <v>0</v>
      </c>
      <c r="H39" s="355">
        <f t="shared" si="11"/>
        <v>0</v>
      </c>
      <c r="I39" s="355">
        <f t="shared" si="11"/>
        <v>0</v>
      </c>
      <c r="J39" s="446" t="str">
        <f>IF(ISERROR(I39/G39)," ",(I39/G39))</f>
        <v xml:space="preserve"> </v>
      </c>
      <c r="K39" s="318"/>
    </row>
    <row r="40" spans="1:11" s="319" customFormat="1" ht="12" x14ac:dyDescent="0.2">
      <c r="A40" s="313" t="s">
        <v>31</v>
      </c>
      <c r="B40" s="314" t="s">
        <v>93</v>
      </c>
      <c r="C40" s="361"/>
      <c r="D40" s="362"/>
      <c r="E40" s="337">
        <f t="shared" si="9"/>
        <v>0</v>
      </c>
      <c r="F40" s="448" t="str">
        <f t="shared" si="6"/>
        <v xml:space="preserve"> </v>
      </c>
      <c r="G40" s="361"/>
      <c r="H40" s="361"/>
      <c r="I40" s="337">
        <f t="shared" si="7"/>
        <v>0</v>
      </c>
      <c r="J40" s="448" t="str">
        <f>IF(ISERROR(I40/G40)," ",(I40/G40))</f>
        <v xml:space="preserve"> </v>
      </c>
      <c r="K40" s="318"/>
    </row>
    <row r="41" spans="1:11" s="319" customFormat="1" thickBot="1" x14ac:dyDescent="0.25">
      <c r="A41" s="323" t="s">
        <v>32</v>
      </c>
      <c r="B41" s="324" t="s">
        <v>94</v>
      </c>
      <c r="C41" s="358"/>
      <c r="D41" s="359"/>
      <c r="E41" s="360">
        <f t="shared" si="9"/>
        <v>0</v>
      </c>
      <c r="F41" s="447" t="str">
        <f t="shared" si="6"/>
        <v xml:space="preserve"> </v>
      </c>
      <c r="G41" s="358"/>
      <c r="H41" s="358"/>
      <c r="I41" s="360">
        <f t="shared" si="7"/>
        <v>0</v>
      </c>
      <c r="J41" s="447" t="str">
        <f>IF(ISERROR(I41/G41)," ",(I41/G41))</f>
        <v xml:space="preserve"> </v>
      </c>
      <c r="K41" s="318"/>
    </row>
    <row r="42" spans="1:11" s="319" customFormat="1" thickBot="1" x14ac:dyDescent="0.25">
      <c r="A42" s="339" t="s">
        <v>35</v>
      </c>
      <c r="B42" s="363"/>
      <c r="C42" s="341">
        <f>C38+C39</f>
        <v>0</v>
      </c>
      <c r="D42" s="341">
        <f>D38+D39</f>
        <v>0</v>
      </c>
      <c r="E42" s="341">
        <f>E38+E39</f>
        <v>0</v>
      </c>
      <c r="F42" s="443" t="str">
        <f t="shared" si="6"/>
        <v xml:space="preserve"> </v>
      </c>
      <c r="G42" s="341">
        <f>G38+G39</f>
        <v>0</v>
      </c>
      <c r="H42" s="341">
        <f>H38+H39</f>
        <v>0</v>
      </c>
      <c r="I42" s="341">
        <f>I38+I39</f>
        <v>0</v>
      </c>
      <c r="J42" s="443" t="str">
        <f>IF(ISERROR(I42/G42)," ",(I42/G42))</f>
        <v xml:space="preserve"> </v>
      </c>
      <c r="K42" s="318"/>
    </row>
    <row r="43" spans="1:11" s="319" customFormat="1" thickBot="1" x14ac:dyDescent="0.25">
      <c r="A43" s="364" t="s">
        <v>95</v>
      </c>
      <c r="B43" s="364"/>
      <c r="C43" s="341">
        <f>C20-C42</f>
        <v>0</v>
      </c>
      <c r="D43" s="341">
        <f>D20-D42</f>
        <v>0</v>
      </c>
      <c r="E43" s="341">
        <f>E20-E42</f>
        <v>0</v>
      </c>
      <c r="F43" s="365"/>
      <c r="G43" s="341">
        <f>G20-G42</f>
        <v>0</v>
      </c>
      <c r="H43" s="341">
        <f>H20-H42</f>
        <v>0</v>
      </c>
      <c r="I43" s="341">
        <f>I20-I42</f>
        <v>0</v>
      </c>
      <c r="J43" s="365"/>
      <c r="K43" s="318"/>
    </row>
    <row r="44" spans="1:11" x14ac:dyDescent="0.2">
      <c r="B44" s="6"/>
      <c r="C44" s="22"/>
      <c r="D44" s="22"/>
      <c r="E44" s="23"/>
      <c r="F44" s="24"/>
      <c r="G44" s="22"/>
      <c r="H44" s="22"/>
      <c r="I44" s="23"/>
      <c r="J44" s="24"/>
      <c r="K44" s="5"/>
    </row>
    <row r="45" spans="1:11" x14ac:dyDescent="0.2">
      <c r="B45" s="6"/>
      <c r="C45" s="22"/>
      <c r="D45" s="22"/>
      <c r="E45" s="23"/>
      <c r="F45" s="24"/>
      <c r="G45" s="22"/>
      <c r="H45" s="22"/>
      <c r="I45" s="23"/>
      <c r="J45" s="24"/>
      <c r="K45" s="5"/>
    </row>
    <row r="46" spans="1:11" x14ac:dyDescent="0.2">
      <c r="B46" s="6"/>
      <c r="C46" s="22"/>
      <c r="D46" s="22"/>
      <c r="E46" s="23"/>
      <c r="F46" s="24"/>
      <c r="G46" s="22"/>
      <c r="H46" s="22"/>
      <c r="I46" s="23"/>
      <c r="J46" s="24"/>
      <c r="K46" s="5"/>
    </row>
    <row r="47" spans="1:11" x14ac:dyDescent="0.2">
      <c r="B47" s="6"/>
      <c r="C47" s="22"/>
      <c r="D47" s="22"/>
      <c r="E47" s="23"/>
      <c r="F47" s="24"/>
      <c r="G47" s="22"/>
      <c r="H47" s="22"/>
      <c r="I47" s="23"/>
      <c r="J47" s="24"/>
      <c r="K47" s="5"/>
    </row>
    <row r="48" spans="1:11" x14ac:dyDescent="0.2">
      <c r="B48" s="6"/>
      <c r="C48" s="22"/>
      <c r="D48" s="22"/>
      <c r="E48" s="23"/>
      <c r="F48" s="24"/>
      <c r="G48" s="22"/>
      <c r="H48" s="22"/>
      <c r="I48" s="23"/>
      <c r="J48" s="24"/>
      <c r="K48" s="5"/>
    </row>
    <row r="49" spans="2:11" x14ac:dyDescent="0.2">
      <c r="B49" s="6"/>
      <c r="C49" s="22"/>
      <c r="D49" s="22"/>
      <c r="E49" s="23"/>
      <c r="F49" s="24"/>
      <c r="G49" s="22"/>
      <c r="H49" s="22"/>
      <c r="I49" s="23"/>
      <c r="J49" s="24"/>
      <c r="K49" s="5"/>
    </row>
    <row r="50" spans="2:11" x14ac:dyDescent="0.2">
      <c r="B50" s="6"/>
      <c r="C50" s="22"/>
      <c r="D50" s="22"/>
      <c r="E50" s="23"/>
      <c r="F50" s="24"/>
      <c r="G50" s="22"/>
      <c r="H50" s="22"/>
      <c r="I50" s="23"/>
      <c r="J50" s="24"/>
      <c r="K50" s="5"/>
    </row>
    <row r="51" spans="2:11" x14ac:dyDescent="0.2">
      <c r="B51" s="6"/>
      <c r="C51" s="22"/>
      <c r="D51" s="22"/>
      <c r="E51" s="23"/>
      <c r="F51" s="24"/>
      <c r="G51" s="22"/>
      <c r="H51" s="22"/>
      <c r="I51" s="23"/>
      <c r="J51" s="24"/>
      <c r="K51" s="5"/>
    </row>
    <row r="52" spans="2:11" x14ac:dyDescent="0.2">
      <c r="B52" s="6"/>
      <c r="C52" s="22"/>
      <c r="D52" s="22"/>
      <c r="E52" s="23"/>
      <c r="F52" s="24"/>
      <c r="G52" s="22"/>
      <c r="H52" s="22"/>
      <c r="I52" s="23"/>
      <c r="J52" s="24"/>
      <c r="K52" s="5"/>
    </row>
    <row r="53" spans="2:11" x14ac:dyDescent="0.2">
      <c r="B53" s="6"/>
      <c r="C53" s="22"/>
      <c r="D53" s="22"/>
      <c r="E53" s="23"/>
      <c r="F53" s="24"/>
      <c r="G53" s="22"/>
      <c r="H53" s="22"/>
      <c r="I53" s="23"/>
      <c r="J53" s="24"/>
      <c r="K53" s="5"/>
    </row>
    <row r="54" spans="2:11" x14ac:dyDescent="0.2">
      <c r="B54" s="6"/>
      <c r="C54" s="22"/>
      <c r="D54" s="22"/>
      <c r="E54" s="23"/>
      <c r="F54" s="24"/>
      <c r="G54" s="22"/>
      <c r="H54" s="22"/>
      <c r="I54" s="23"/>
      <c r="J54" s="24"/>
      <c r="K54" s="5"/>
    </row>
    <row r="55" spans="2:11" x14ac:dyDescent="0.2">
      <c r="B55" s="6"/>
      <c r="C55" s="22"/>
      <c r="D55" s="22"/>
      <c r="E55" s="23"/>
      <c r="F55" s="24"/>
      <c r="G55" s="22"/>
      <c r="H55" s="22"/>
      <c r="I55" s="23"/>
      <c r="J55" s="24"/>
      <c r="K55" s="5"/>
    </row>
    <row r="56" spans="2:11" x14ac:dyDescent="0.2">
      <c r="B56" s="6"/>
      <c r="C56" s="22"/>
      <c r="D56" s="22"/>
      <c r="E56" s="23"/>
      <c r="F56" s="24"/>
      <c r="G56" s="22"/>
      <c r="H56" s="22"/>
      <c r="I56" s="23"/>
      <c r="J56" s="24"/>
      <c r="K56" s="5"/>
    </row>
    <row r="57" spans="2:11" x14ac:dyDescent="0.2">
      <c r="B57" s="6"/>
      <c r="C57" s="22"/>
      <c r="D57" s="22"/>
      <c r="E57" s="23"/>
      <c r="F57" s="24"/>
      <c r="G57" s="22"/>
      <c r="H57" s="22"/>
      <c r="I57" s="23"/>
      <c r="J57" s="24"/>
      <c r="K57" s="5"/>
    </row>
    <row r="58" spans="2:11" x14ac:dyDescent="0.2">
      <c r="B58" s="6"/>
      <c r="C58" s="22"/>
      <c r="D58" s="22"/>
      <c r="E58" s="23"/>
      <c r="F58" s="24"/>
      <c r="G58" s="22"/>
      <c r="H58" s="22"/>
      <c r="I58" s="23"/>
      <c r="J58" s="24"/>
      <c r="K58" s="5"/>
    </row>
    <row r="59" spans="2:11" x14ac:dyDescent="0.2">
      <c r="B59" s="6"/>
      <c r="C59" s="22"/>
      <c r="D59" s="22"/>
      <c r="E59" s="23"/>
      <c r="F59" s="24"/>
      <c r="G59" s="22"/>
      <c r="H59" s="22"/>
      <c r="I59" s="23"/>
      <c r="J59" s="24"/>
      <c r="K59" s="5"/>
    </row>
  </sheetData>
  <mergeCells count="2">
    <mergeCell ref="A23:B23"/>
    <mergeCell ref="A5:B5"/>
  </mergeCells>
  <phoneticPr fontId="2" type="noConversion"/>
  <pageMargins left="0.24" right="0.25" top="0.28000000000000003" bottom="0.18" header="0.28000000000000003" footer="0.18"/>
  <pageSetup paperSize="9" scale="95" orientation="landscape" r:id="rId1"/>
  <headerFooter alignWithMargins="0">
    <oddFooter>&amp;A&amp;RSeite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AI117"/>
  <sheetViews>
    <sheetView showGridLines="0" showZeros="0" zoomScale="70" zoomScaleNormal="70" zoomScaleSheetLayoutView="70" workbookViewId="0">
      <selection activeCell="B37" sqref="B37:D38"/>
    </sheetView>
  </sheetViews>
  <sheetFormatPr baseColWidth="10" defaultRowHeight="12.75" x14ac:dyDescent="0.2"/>
  <cols>
    <col min="1" max="1" width="8.85546875" style="463" customWidth="1"/>
    <col min="2" max="2" width="22.7109375" style="460" customWidth="1"/>
    <col min="3" max="3" width="16.28515625" style="460" customWidth="1"/>
    <col min="4" max="4" width="21.7109375" style="460" bestFit="1" customWidth="1"/>
    <col min="5" max="5" width="19.28515625" style="460" customWidth="1"/>
    <col min="6" max="6" width="16.7109375" style="460" customWidth="1"/>
    <col min="7" max="7" width="14.85546875" style="460" customWidth="1"/>
    <col min="8" max="9" width="13.85546875" style="460" customWidth="1"/>
    <col min="10" max="10" width="17.85546875" style="460" customWidth="1"/>
    <col min="11" max="11" width="20.5703125" style="473" customWidth="1"/>
    <col min="12" max="12" width="15.140625" style="460" customWidth="1"/>
    <col min="13" max="13" width="13.28515625" style="471" customWidth="1"/>
    <col min="14" max="14" width="46.28515625" style="573" customWidth="1"/>
    <col min="15" max="16384" width="11.42578125" style="463"/>
  </cols>
  <sheetData>
    <row r="1" spans="1:35" ht="15.75" customHeight="1" x14ac:dyDescent="0.25">
      <c r="A1" s="458" t="s">
        <v>206</v>
      </c>
      <c r="B1" s="459"/>
      <c r="K1" s="460"/>
      <c r="M1" s="461"/>
      <c r="N1" s="462" t="s">
        <v>207</v>
      </c>
      <c r="Q1" s="464"/>
      <c r="R1" s="464"/>
      <c r="S1" s="464"/>
      <c r="T1" s="464"/>
      <c r="U1" s="464"/>
      <c r="V1" s="464"/>
      <c r="W1" s="464"/>
      <c r="X1" s="464"/>
      <c r="Y1" s="464"/>
      <c r="Z1" s="464"/>
      <c r="AA1" s="465"/>
      <c r="AB1" s="466"/>
      <c r="AC1" s="467"/>
      <c r="AD1" s="468"/>
      <c r="AE1" s="469"/>
    </row>
    <row r="2" spans="1:35" ht="15" customHeight="1" thickBot="1" x14ac:dyDescent="0.3">
      <c r="B2" s="470"/>
      <c r="C2" s="471"/>
      <c r="I2" s="472"/>
      <c r="J2" s="472"/>
      <c r="N2" s="474" t="s">
        <v>208</v>
      </c>
      <c r="O2" s="469"/>
    </row>
    <row r="3" spans="1:35" s="477" customFormat="1" ht="16.5" customHeight="1" thickTop="1" x14ac:dyDescent="0.25">
      <c r="A3" s="946" t="s">
        <v>209</v>
      </c>
      <c r="B3" s="947"/>
      <c r="C3" s="948"/>
      <c r="D3" s="954"/>
      <c r="E3" s="955"/>
      <c r="F3" s="955"/>
      <c r="G3" s="956"/>
      <c r="H3" s="937"/>
      <c r="I3" s="938"/>
      <c r="J3" s="475" t="s">
        <v>68</v>
      </c>
      <c r="K3" s="475" t="s">
        <v>69</v>
      </c>
      <c r="L3" s="476" t="s">
        <v>210</v>
      </c>
      <c r="N3" s="478"/>
    </row>
    <row r="4" spans="1:35" s="477" customFormat="1" ht="16.5" customHeight="1" x14ac:dyDescent="0.25">
      <c r="A4" s="949" t="s">
        <v>108</v>
      </c>
      <c r="B4" s="950"/>
      <c r="C4" s="931"/>
      <c r="D4" s="883"/>
      <c r="E4" s="884"/>
      <c r="F4" s="884"/>
      <c r="G4" s="885"/>
      <c r="H4" s="939" t="s">
        <v>211</v>
      </c>
      <c r="I4" s="940"/>
      <c r="J4" s="479" t="s">
        <v>42</v>
      </c>
      <c r="K4" s="479" t="s">
        <v>42</v>
      </c>
      <c r="L4" s="480" t="str">
        <f>IF(ISERROR(ROUND(DAYS360(J4,K4,TRUE)/360*12,0))," ",ROUND(DAYS360(J4,K4,TRUE)/360*12,0))</f>
        <v xml:space="preserve"> </v>
      </c>
      <c r="N4" s="910" t="s">
        <v>296</v>
      </c>
      <c r="O4" s="910"/>
      <c r="AC4" s="481" t="s">
        <v>212</v>
      </c>
    </row>
    <row r="5" spans="1:35" s="477" customFormat="1" ht="16.5" customHeight="1" thickBot="1" x14ac:dyDescent="0.3">
      <c r="A5" s="951" t="s">
        <v>213</v>
      </c>
      <c r="B5" s="952"/>
      <c r="C5" s="953"/>
      <c r="D5" s="943"/>
      <c r="E5" s="944"/>
      <c r="F5" s="944"/>
      <c r="G5" s="945"/>
      <c r="H5" s="941" t="s">
        <v>214</v>
      </c>
      <c r="I5" s="942"/>
      <c r="J5" s="881" t="s">
        <v>215</v>
      </c>
      <c r="K5" s="881"/>
      <c r="L5" s="882"/>
      <c r="M5" s="461"/>
      <c r="N5" s="910"/>
      <c r="O5" s="910"/>
      <c r="AD5" s="482" t="s">
        <v>215</v>
      </c>
    </row>
    <row r="6" spans="1:35" s="477" customFormat="1" ht="12.75" customHeight="1" thickTop="1" thickBot="1" x14ac:dyDescent="0.25">
      <c r="A6" s="463"/>
      <c r="B6" s="483"/>
      <c r="C6" s="460"/>
      <c r="D6" s="460"/>
      <c r="E6" s="460"/>
      <c r="F6" s="460"/>
      <c r="G6" s="460"/>
      <c r="H6" s="460"/>
      <c r="I6" s="460"/>
      <c r="J6" s="460"/>
      <c r="K6" s="473"/>
      <c r="L6" s="460"/>
      <c r="M6" s="461"/>
      <c r="N6" s="910"/>
      <c r="O6" s="910"/>
      <c r="AD6" s="481" t="s">
        <v>159</v>
      </c>
    </row>
    <row r="7" spans="1:35" ht="16.5" thickTop="1" x14ac:dyDescent="0.25">
      <c r="A7" s="860" t="s">
        <v>216</v>
      </c>
      <c r="B7" s="860"/>
      <c r="C7" s="484"/>
      <c r="D7" s="485"/>
      <c r="E7" s="485"/>
      <c r="F7" s="485"/>
      <c r="G7" s="485"/>
      <c r="H7" s="484"/>
      <c r="I7" s="484"/>
      <c r="J7" s="486"/>
      <c r="K7" s="487"/>
      <c r="L7" s="488"/>
      <c r="M7" s="469"/>
      <c r="N7" s="489"/>
      <c r="Q7" s="490"/>
      <c r="R7" s="490"/>
      <c r="S7" s="490"/>
      <c r="T7" s="490"/>
      <c r="U7" s="490"/>
      <c r="V7" s="490"/>
      <c r="W7" s="490"/>
      <c r="X7" s="490"/>
      <c r="Y7" s="490"/>
      <c r="Z7" s="490"/>
      <c r="AA7" s="490"/>
      <c r="AB7" s="490"/>
      <c r="AC7" s="490"/>
      <c r="AD7" s="782" t="s">
        <v>160</v>
      </c>
      <c r="AG7" s="491"/>
      <c r="AH7" s="481"/>
      <c r="AI7" s="482" t="s">
        <v>160</v>
      </c>
    </row>
    <row r="8" spans="1:35" ht="51" customHeight="1" x14ac:dyDescent="0.2">
      <c r="A8" s="492" t="s">
        <v>217</v>
      </c>
      <c r="B8" s="493" t="s">
        <v>1</v>
      </c>
      <c r="C8" s="494" t="s">
        <v>218</v>
      </c>
      <c r="D8" s="495" t="s">
        <v>0</v>
      </c>
      <c r="E8" s="495" t="s">
        <v>219</v>
      </c>
      <c r="F8" s="495" t="s">
        <v>309</v>
      </c>
      <c r="G8" s="496" t="s">
        <v>310</v>
      </c>
      <c r="H8" s="495" t="s">
        <v>220</v>
      </c>
      <c r="I8" s="495" t="s">
        <v>221</v>
      </c>
      <c r="J8" s="497" t="s">
        <v>222</v>
      </c>
      <c r="K8" s="635" t="s">
        <v>316</v>
      </c>
      <c r="L8" s="788" t="s">
        <v>223</v>
      </c>
      <c r="M8" s="469"/>
      <c r="N8" s="964" t="s">
        <v>288</v>
      </c>
      <c r="AG8" s="491" t="s">
        <v>224</v>
      </c>
      <c r="AH8" s="481"/>
      <c r="AI8" s="482" t="s">
        <v>215</v>
      </c>
    </row>
    <row r="9" spans="1:35" ht="14.25" x14ac:dyDescent="0.2">
      <c r="A9" s="741"/>
      <c r="B9" s="498" t="s">
        <v>225</v>
      </c>
      <c r="C9" s="499"/>
      <c r="D9" s="500" t="s">
        <v>226</v>
      </c>
      <c r="E9" s="501" t="s">
        <v>227</v>
      </c>
      <c r="F9" s="502"/>
      <c r="G9" s="503"/>
      <c r="H9" s="504">
        <v>0.2</v>
      </c>
      <c r="I9" s="505">
        <f t="shared" ref="I9:I22" si="0">G9*(1+H9)</f>
        <v>0</v>
      </c>
      <c r="J9" s="506">
        <f t="shared" ref="J9:J22" si="1">I9*F9</f>
        <v>0</v>
      </c>
      <c r="K9" s="507"/>
      <c r="L9" s="789">
        <f t="shared" ref="L9:L22" si="2">G9/1.32*1680/14</f>
        <v>0</v>
      </c>
      <c r="M9" s="508"/>
      <c r="N9" s="964"/>
      <c r="AG9" s="491"/>
      <c r="AH9" s="481"/>
      <c r="AI9" s="482">
        <v>1</v>
      </c>
    </row>
    <row r="10" spans="1:35" ht="14.25" x14ac:dyDescent="0.2">
      <c r="A10" s="741"/>
      <c r="B10" s="498"/>
      <c r="C10" s="499"/>
      <c r="D10" s="500"/>
      <c r="E10" s="501" t="s">
        <v>227</v>
      </c>
      <c r="F10" s="502"/>
      <c r="G10" s="503"/>
      <c r="H10" s="504">
        <v>0.2</v>
      </c>
      <c r="I10" s="505">
        <f t="shared" si="0"/>
        <v>0</v>
      </c>
      <c r="J10" s="506">
        <f t="shared" si="1"/>
        <v>0</v>
      </c>
      <c r="K10" s="507"/>
      <c r="L10" s="789">
        <f t="shared" si="2"/>
        <v>0</v>
      </c>
      <c r="M10" s="509"/>
      <c r="N10" s="964"/>
      <c r="AG10" s="491"/>
      <c r="AH10" s="481"/>
      <c r="AI10" s="482">
        <v>2</v>
      </c>
    </row>
    <row r="11" spans="1:35" ht="14.25" x14ac:dyDescent="0.2">
      <c r="A11" s="741"/>
      <c r="B11" s="498"/>
      <c r="C11" s="499"/>
      <c r="D11" s="500"/>
      <c r="E11" s="501" t="s">
        <v>227</v>
      </c>
      <c r="F11" s="502"/>
      <c r="G11" s="503"/>
      <c r="H11" s="504">
        <v>0.2</v>
      </c>
      <c r="I11" s="505">
        <f t="shared" si="0"/>
        <v>0</v>
      </c>
      <c r="J11" s="506">
        <f t="shared" si="1"/>
        <v>0</v>
      </c>
      <c r="K11" s="507"/>
      <c r="L11" s="789">
        <f t="shared" si="2"/>
        <v>0</v>
      </c>
      <c r="M11" s="509"/>
      <c r="N11" s="964"/>
      <c r="AG11" s="491"/>
      <c r="AH11" s="481"/>
      <c r="AI11" s="482">
        <v>3</v>
      </c>
    </row>
    <row r="12" spans="1:35" ht="14.25" x14ac:dyDescent="0.2">
      <c r="A12" s="741"/>
      <c r="B12" s="498"/>
      <c r="C12" s="499"/>
      <c r="D12" s="500"/>
      <c r="E12" s="501" t="s">
        <v>227</v>
      </c>
      <c r="F12" s="502"/>
      <c r="G12" s="503"/>
      <c r="H12" s="504">
        <v>0.2</v>
      </c>
      <c r="I12" s="505">
        <f t="shared" si="0"/>
        <v>0</v>
      </c>
      <c r="J12" s="506">
        <f t="shared" si="1"/>
        <v>0</v>
      </c>
      <c r="K12" s="507"/>
      <c r="L12" s="789">
        <f t="shared" si="2"/>
        <v>0</v>
      </c>
      <c r="M12" s="509"/>
      <c r="N12" s="964"/>
      <c r="AG12" s="491"/>
      <c r="AH12" s="481"/>
      <c r="AI12" s="482">
        <v>4</v>
      </c>
    </row>
    <row r="13" spans="1:35" ht="14.25" x14ac:dyDescent="0.2">
      <c r="A13" s="741"/>
      <c r="B13" s="498"/>
      <c r="C13" s="499"/>
      <c r="D13" s="500"/>
      <c r="E13" s="501" t="s">
        <v>227</v>
      </c>
      <c r="F13" s="502"/>
      <c r="G13" s="503"/>
      <c r="H13" s="504">
        <v>0.2</v>
      </c>
      <c r="I13" s="505">
        <f t="shared" si="0"/>
        <v>0</v>
      </c>
      <c r="J13" s="506">
        <f t="shared" si="1"/>
        <v>0</v>
      </c>
      <c r="K13" s="507"/>
      <c r="L13" s="789">
        <f t="shared" si="2"/>
        <v>0</v>
      </c>
      <c r="M13" s="509"/>
      <c r="N13" s="964"/>
      <c r="AG13" s="491"/>
      <c r="AH13" s="481"/>
      <c r="AI13" s="482">
        <v>5</v>
      </c>
    </row>
    <row r="14" spans="1:35" ht="15" thickBot="1" x14ac:dyDescent="0.25">
      <c r="A14" s="741"/>
      <c r="B14" s="498"/>
      <c r="C14" s="499"/>
      <c r="D14" s="500"/>
      <c r="E14" s="501" t="s">
        <v>227</v>
      </c>
      <c r="F14" s="502"/>
      <c r="G14" s="503"/>
      <c r="H14" s="504">
        <v>0.2</v>
      </c>
      <c r="I14" s="505">
        <f t="shared" si="0"/>
        <v>0</v>
      </c>
      <c r="J14" s="506">
        <f t="shared" si="1"/>
        <v>0</v>
      </c>
      <c r="K14" s="507"/>
      <c r="L14" s="789">
        <f t="shared" si="2"/>
        <v>0</v>
      </c>
      <c r="M14" s="509"/>
      <c r="N14" s="964"/>
      <c r="AG14" s="510"/>
      <c r="AH14" s="511"/>
      <c r="AI14" s="512"/>
    </row>
    <row r="15" spans="1:35" ht="14.25" x14ac:dyDescent="0.2">
      <c r="A15" s="741"/>
      <c r="B15" s="498"/>
      <c r="C15" s="499"/>
      <c r="D15" s="500"/>
      <c r="E15" s="501" t="s">
        <v>227</v>
      </c>
      <c r="F15" s="502"/>
      <c r="G15" s="503"/>
      <c r="H15" s="504">
        <v>0.2</v>
      </c>
      <c r="I15" s="505">
        <f t="shared" si="0"/>
        <v>0</v>
      </c>
      <c r="J15" s="506">
        <f t="shared" si="1"/>
        <v>0</v>
      </c>
      <c r="K15" s="507"/>
      <c r="L15" s="789">
        <f t="shared" si="2"/>
        <v>0</v>
      </c>
      <c r="M15" s="509"/>
      <c r="N15" s="964"/>
    </row>
    <row r="16" spans="1:35" ht="14.25" x14ac:dyDescent="0.2">
      <c r="A16" s="741"/>
      <c r="B16" s="498"/>
      <c r="C16" s="499"/>
      <c r="D16" s="500"/>
      <c r="E16" s="501" t="s">
        <v>227</v>
      </c>
      <c r="F16" s="502"/>
      <c r="G16" s="503"/>
      <c r="H16" s="504">
        <v>0.2</v>
      </c>
      <c r="I16" s="505">
        <f t="shared" si="0"/>
        <v>0</v>
      </c>
      <c r="J16" s="506">
        <f t="shared" si="1"/>
        <v>0</v>
      </c>
      <c r="K16" s="507"/>
      <c r="L16" s="789">
        <f t="shared" si="2"/>
        <v>0</v>
      </c>
      <c r="M16" s="509"/>
      <c r="N16" s="965" t="s">
        <v>228</v>
      </c>
      <c r="O16" s="965"/>
      <c r="P16" s="965"/>
      <c r="Q16" s="965"/>
      <c r="R16" s="513"/>
    </row>
    <row r="17" spans="1:18" ht="14.25" x14ac:dyDescent="0.2">
      <c r="A17" s="741"/>
      <c r="B17" s="498"/>
      <c r="C17" s="499"/>
      <c r="D17" s="500"/>
      <c r="E17" s="501" t="s">
        <v>227</v>
      </c>
      <c r="F17" s="502"/>
      <c r="G17" s="503"/>
      <c r="H17" s="504">
        <v>0.2</v>
      </c>
      <c r="I17" s="505">
        <f t="shared" si="0"/>
        <v>0</v>
      </c>
      <c r="J17" s="506">
        <f t="shared" si="1"/>
        <v>0</v>
      </c>
      <c r="K17" s="507"/>
      <c r="L17" s="789">
        <f t="shared" si="2"/>
        <v>0</v>
      </c>
      <c r="M17" s="509"/>
      <c r="N17" s="514"/>
      <c r="P17" s="515" t="s">
        <v>229</v>
      </c>
      <c r="Q17" s="515" t="s">
        <v>230</v>
      </c>
      <c r="R17" s="513"/>
    </row>
    <row r="18" spans="1:18" ht="14.25" x14ac:dyDescent="0.2">
      <c r="A18" s="741"/>
      <c r="B18" s="498"/>
      <c r="C18" s="499"/>
      <c r="D18" s="500"/>
      <c r="E18" s="501" t="s">
        <v>227</v>
      </c>
      <c r="F18" s="502"/>
      <c r="G18" s="503"/>
      <c r="H18" s="504">
        <v>0.2</v>
      </c>
      <c r="I18" s="505">
        <f t="shared" si="0"/>
        <v>0</v>
      </c>
      <c r="J18" s="506">
        <f t="shared" si="1"/>
        <v>0</v>
      </c>
      <c r="K18" s="507"/>
      <c r="L18" s="789">
        <f t="shared" si="2"/>
        <v>0</v>
      </c>
      <c r="M18" s="509"/>
      <c r="N18" s="857" t="s">
        <v>231</v>
      </c>
      <c r="O18" s="857"/>
      <c r="P18" s="516"/>
      <c r="Q18" s="517" t="s">
        <v>232</v>
      </c>
      <c r="R18" s="513"/>
    </row>
    <row r="19" spans="1:18" ht="14.25" x14ac:dyDescent="0.2">
      <c r="A19" s="741"/>
      <c r="B19" s="498"/>
      <c r="C19" s="499"/>
      <c r="D19" s="500"/>
      <c r="E19" s="501" t="s">
        <v>227</v>
      </c>
      <c r="F19" s="502"/>
      <c r="G19" s="503"/>
      <c r="H19" s="504">
        <v>0.2</v>
      </c>
      <c r="I19" s="505">
        <f t="shared" si="0"/>
        <v>0</v>
      </c>
      <c r="J19" s="506">
        <f t="shared" si="1"/>
        <v>0</v>
      </c>
      <c r="K19" s="507"/>
      <c r="L19" s="789">
        <f t="shared" si="2"/>
        <v>0</v>
      </c>
      <c r="M19" s="509"/>
      <c r="N19" s="857" t="s">
        <v>233</v>
      </c>
      <c r="O19" s="857"/>
      <c r="P19" s="518">
        <f>P18*14</f>
        <v>0</v>
      </c>
      <c r="Q19" s="519"/>
      <c r="R19" s="520"/>
    </row>
    <row r="20" spans="1:18" ht="14.25" x14ac:dyDescent="0.2">
      <c r="A20" s="741"/>
      <c r="B20" s="498"/>
      <c r="C20" s="499"/>
      <c r="D20" s="500"/>
      <c r="E20" s="501" t="s">
        <v>227</v>
      </c>
      <c r="F20" s="502"/>
      <c r="G20" s="503"/>
      <c r="H20" s="504">
        <v>0.2</v>
      </c>
      <c r="I20" s="505">
        <f t="shared" si="0"/>
        <v>0</v>
      </c>
      <c r="J20" s="506">
        <f t="shared" si="1"/>
        <v>0</v>
      </c>
      <c r="K20" s="507"/>
      <c r="L20" s="789">
        <f t="shared" si="2"/>
        <v>0</v>
      </c>
      <c r="M20" s="509"/>
      <c r="N20" s="857" t="s">
        <v>234</v>
      </c>
      <c r="O20" s="857"/>
      <c r="P20" s="521">
        <f>P19*9.43%+MIN(P19,4110*14)*21.76%</f>
        <v>0</v>
      </c>
      <c r="Q20" s="516"/>
      <c r="R20" s="520"/>
    </row>
    <row r="21" spans="1:18" ht="15" x14ac:dyDescent="0.25">
      <c r="A21" s="741"/>
      <c r="B21" s="498"/>
      <c r="C21" s="499"/>
      <c r="D21" s="500"/>
      <c r="E21" s="501" t="s">
        <v>227</v>
      </c>
      <c r="F21" s="502"/>
      <c r="G21" s="503"/>
      <c r="H21" s="504">
        <v>0.2</v>
      </c>
      <c r="I21" s="505">
        <f t="shared" si="0"/>
        <v>0</v>
      </c>
      <c r="J21" s="506">
        <f t="shared" si="1"/>
        <v>0</v>
      </c>
      <c r="K21" s="522"/>
      <c r="L21" s="789">
        <f t="shared" si="2"/>
        <v>0</v>
      </c>
      <c r="M21" s="509"/>
      <c r="N21" s="857" t="s">
        <v>235</v>
      </c>
      <c r="O21" s="857"/>
      <c r="P21" s="521">
        <f>P19+P20</f>
        <v>0</v>
      </c>
      <c r="Q21" s="521">
        <f>Q19+Q20</f>
        <v>0</v>
      </c>
      <c r="R21" s="523"/>
    </row>
    <row r="22" spans="1:18" ht="15.75" thickBot="1" x14ac:dyDescent="0.3">
      <c r="A22" s="741"/>
      <c r="B22" s="498"/>
      <c r="C22" s="524"/>
      <c r="D22" s="500"/>
      <c r="E22" s="501" t="s">
        <v>227</v>
      </c>
      <c r="F22" s="502"/>
      <c r="G22" s="503"/>
      <c r="H22" s="504">
        <v>0.2</v>
      </c>
      <c r="I22" s="525">
        <f t="shared" si="0"/>
        <v>0</v>
      </c>
      <c r="J22" s="526">
        <f t="shared" si="1"/>
        <v>0</v>
      </c>
      <c r="K22" s="522"/>
      <c r="L22" s="789">
        <f t="shared" si="2"/>
        <v>0</v>
      </c>
      <c r="M22" s="509"/>
      <c r="N22" s="857" t="s">
        <v>236</v>
      </c>
      <c r="O22" s="857"/>
      <c r="P22" s="516">
        <v>1680</v>
      </c>
      <c r="Q22" s="516">
        <v>1680</v>
      </c>
      <c r="R22" s="523"/>
    </row>
    <row r="23" spans="1:18" ht="15.75" thickBot="1" x14ac:dyDescent="0.3">
      <c r="A23" s="527" t="s">
        <v>3</v>
      </c>
      <c r="B23" s="528"/>
      <c r="C23" s="529"/>
      <c r="D23" s="529"/>
      <c r="E23" s="530"/>
      <c r="F23" s="531">
        <f>SUM(F9:F22)</f>
        <v>0</v>
      </c>
      <c r="G23" s="532"/>
      <c r="H23" s="533"/>
      <c r="I23" s="534"/>
      <c r="J23" s="535">
        <f>SUM(J9:J22)</f>
        <v>0</v>
      </c>
      <c r="K23" s="536"/>
      <c r="L23" s="537"/>
      <c r="M23" s="469"/>
      <c r="N23" s="857" t="s">
        <v>237</v>
      </c>
      <c r="O23" s="857"/>
      <c r="P23" s="538">
        <f>P21/P22</f>
        <v>0</v>
      </c>
      <c r="Q23" s="538">
        <f>Q21/Q22</f>
        <v>0</v>
      </c>
      <c r="R23" s="471"/>
    </row>
    <row r="24" spans="1:18" ht="12.75" customHeight="1" thickTop="1" x14ac:dyDescent="0.2">
      <c r="B24" s="483"/>
      <c r="I24" s="473"/>
      <c r="K24" s="469"/>
      <c r="L24" s="539"/>
      <c r="M24" s="469"/>
      <c r="N24" s="540"/>
    </row>
    <row r="25" spans="1:18" ht="15" thickBot="1" x14ac:dyDescent="0.25">
      <c r="A25" s="541"/>
      <c r="B25" s="541"/>
      <c r="C25" s="542"/>
      <c r="D25" s="542"/>
      <c r="E25" s="543"/>
      <c r="G25" s="544"/>
      <c r="H25" s="544"/>
      <c r="I25" s="545"/>
      <c r="J25" s="546"/>
      <c r="L25" s="547"/>
      <c r="M25" s="469"/>
      <c r="N25" s="548"/>
      <c r="O25" s="513"/>
      <c r="P25" s="513"/>
      <c r="Q25" s="513"/>
      <c r="R25" s="513"/>
    </row>
    <row r="26" spans="1:18" ht="22.5" customHeight="1" x14ac:dyDescent="0.2">
      <c r="A26" s="549" t="s">
        <v>219</v>
      </c>
      <c r="B26" s="550"/>
      <c r="C26" s="550"/>
      <c r="D26" s="550"/>
      <c r="E26" s="550"/>
      <c r="F26" s="550"/>
      <c r="G26" s="550"/>
      <c r="H26" s="550"/>
      <c r="I26" s="551"/>
      <c r="J26" s="861" t="s">
        <v>238</v>
      </c>
      <c r="L26" s="552"/>
      <c r="M26" s="469"/>
      <c r="N26" s="548"/>
      <c r="O26" s="513"/>
      <c r="P26" s="513"/>
      <c r="Q26" s="513"/>
      <c r="R26" s="513"/>
    </row>
    <row r="27" spans="1:18" ht="13.5" customHeight="1" x14ac:dyDescent="0.2">
      <c r="A27" s="553" t="s">
        <v>227</v>
      </c>
      <c r="B27" s="554"/>
      <c r="C27" s="554"/>
      <c r="D27" s="554"/>
      <c r="E27" s="554"/>
      <c r="F27" s="554"/>
      <c r="G27" s="554"/>
      <c r="H27" s="554"/>
      <c r="I27" s="555"/>
      <c r="J27" s="862"/>
      <c r="L27" s="556"/>
      <c r="M27" s="469"/>
      <c r="N27" s="548"/>
      <c r="O27" s="513"/>
      <c r="P27" s="513"/>
      <c r="Q27" s="513"/>
      <c r="R27" s="513"/>
    </row>
    <row r="28" spans="1:18" ht="14.25" customHeight="1" x14ac:dyDescent="0.2">
      <c r="A28" s="557">
        <v>1</v>
      </c>
      <c r="B28" s="558" t="s">
        <v>239</v>
      </c>
      <c r="C28" s="559"/>
      <c r="D28" s="559"/>
      <c r="E28" s="559"/>
      <c r="F28" s="559"/>
      <c r="G28" s="559"/>
      <c r="H28" s="559"/>
      <c r="I28" s="559"/>
      <c r="J28" s="560">
        <v>70.599999999999994</v>
      </c>
      <c r="L28" s="561"/>
      <c r="M28" s="469"/>
      <c r="N28" s="911" t="s">
        <v>240</v>
      </c>
      <c r="O28" s="513"/>
      <c r="P28" s="513"/>
      <c r="Q28" s="513"/>
      <c r="R28" s="513"/>
    </row>
    <row r="29" spans="1:18" ht="14.25" customHeight="1" x14ac:dyDescent="0.2">
      <c r="A29" s="562">
        <v>2</v>
      </c>
      <c r="B29" s="563" t="s">
        <v>241</v>
      </c>
      <c r="C29" s="564"/>
      <c r="D29" s="564"/>
      <c r="E29" s="564"/>
      <c r="F29" s="564"/>
      <c r="G29" s="564"/>
      <c r="H29" s="564"/>
      <c r="I29" s="564"/>
      <c r="J29" s="565">
        <v>61.1</v>
      </c>
      <c r="L29" s="561"/>
      <c r="M29" s="469"/>
      <c r="N29" s="911"/>
      <c r="O29" s="513"/>
      <c r="P29" s="513"/>
      <c r="Q29" s="513"/>
      <c r="R29" s="513"/>
    </row>
    <row r="30" spans="1:18" ht="14.25" customHeight="1" x14ac:dyDescent="0.2">
      <c r="A30" s="562">
        <v>3</v>
      </c>
      <c r="B30" s="563" t="s">
        <v>242</v>
      </c>
      <c r="C30" s="564"/>
      <c r="D30" s="564"/>
      <c r="E30" s="564"/>
      <c r="F30" s="564"/>
      <c r="G30" s="564"/>
      <c r="H30" s="564"/>
      <c r="I30" s="564"/>
      <c r="J30" s="565">
        <v>51.59</v>
      </c>
      <c r="L30" s="561"/>
      <c r="M30" s="469"/>
      <c r="N30" s="911"/>
      <c r="O30" s="513"/>
      <c r="P30" s="513"/>
      <c r="Q30" s="513"/>
      <c r="R30" s="513"/>
    </row>
    <row r="31" spans="1:18" ht="13.5" thickBot="1" x14ac:dyDescent="0.25">
      <c r="A31" s="566">
        <v>4</v>
      </c>
      <c r="B31" s="567" t="s">
        <v>243</v>
      </c>
      <c r="C31" s="568"/>
      <c r="D31" s="568"/>
      <c r="E31" s="568"/>
      <c r="F31" s="568"/>
      <c r="G31" s="568"/>
      <c r="H31" s="568"/>
      <c r="I31" s="568"/>
      <c r="J31" s="569">
        <v>27.22</v>
      </c>
      <c r="L31" s="561"/>
      <c r="M31" s="469"/>
      <c r="N31" s="911"/>
      <c r="O31" s="513"/>
      <c r="P31" s="513"/>
      <c r="Q31" s="513"/>
      <c r="R31" s="513"/>
    </row>
    <row r="32" spans="1:18" ht="14.25" x14ac:dyDescent="0.2">
      <c r="A32" s="481"/>
      <c r="B32" s="514"/>
      <c r="C32" s="514"/>
      <c r="D32" s="514"/>
      <c r="E32" s="570"/>
      <c r="F32" s="571"/>
      <c r="G32" s="571"/>
      <c r="H32" s="572"/>
      <c r="I32" s="572"/>
      <c r="J32" s="481"/>
      <c r="L32" s="481"/>
      <c r="M32" s="469"/>
    </row>
    <row r="33" spans="1:30" ht="13.5" thickBot="1" x14ac:dyDescent="0.25">
      <c r="A33" s="574"/>
      <c r="H33" s="574"/>
      <c r="I33" s="574"/>
      <c r="J33" s="574"/>
      <c r="K33" s="574"/>
      <c r="L33" s="574"/>
      <c r="M33" s="574"/>
    </row>
    <row r="34" spans="1:30" ht="17.25" thickTop="1" thickBot="1" x14ac:dyDescent="0.3">
      <c r="A34" s="957" t="s">
        <v>244</v>
      </c>
      <c r="B34" s="958"/>
      <c r="C34" s="958"/>
      <c r="D34" s="958"/>
      <c r="E34" s="958"/>
      <c r="F34" s="958"/>
      <c r="G34" s="958"/>
      <c r="H34" s="958"/>
      <c r="I34" s="958"/>
      <c r="J34" s="958"/>
      <c r="K34" s="958"/>
      <c r="L34" s="959"/>
      <c r="M34" s="461"/>
    </row>
    <row r="35" spans="1:30" ht="17.25" thickTop="1" thickBot="1" x14ac:dyDescent="0.3">
      <c r="A35" s="575"/>
      <c r="B35" s="576"/>
      <c r="C35" s="576"/>
      <c r="D35" s="576"/>
      <c r="E35" s="576"/>
      <c r="F35" s="577"/>
      <c r="G35" s="577"/>
      <c r="H35" s="577"/>
      <c r="I35" s="577"/>
      <c r="J35" s="577"/>
      <c r="K35" s="578"/>
      <c r="L35" s="577"/>
      <c r="M35" s="579"/>
      <c r="S35" s="481"/>
      <c r="T35" s="481"/>
      <c r="U35" s="469"/>
      <c r="V35" s="513"/>
      <c r="W35" s="513"/>
      <c r="X35" s="513"/>
      <c r="Y35" s="513"/>
      <c r="Z35" s="513"/>
    </row>
    <row r="36" spans="1:30" ht="15" thickTop="1" x14ac:dyDescent="0.2">
      <c r="A36" s="580" t="s">
        <v>245</v>
      </c>
      <c r="B36" s="581"/>
      <c r="C36" s="581"/>
      <c r="D36" s="581"/>
      <c r="E36" s="582"/>
      <c r="F36" s="583"/>
      <c r="G36" s="584"/>
      <c r="H36" s="584"/>
      <c r="I36" s="585"/>
      <c r="J36" s="584"/>
      <c r="K36" s="584"/>
      <c r="L36" s="586"/>
      <c r="M36" s="461"/>
      <c r="S36" s="481"/>
      <c r="T36" s="481"/>
      <c r="U36" s="469"/>
      <c r="V36" s="513"/>
      <c r="W36" s="513"/>
      <c r="X36" s="513"/>
      <c r="Y36" s="513"/>
      <c r="Z36" s="513"/>
    </row>
    <row r="37" spans="1:30" x14ac:dyDescent="0.2">
      <c r="A37" s="868" t="s">
        <v>217</v>
      </c>
      <c r="B37" s="869" t="s">
        <v>246</v>
      </c>
      <c r="C37" s="869"/>
      <c r="D37" s="869"/>
      <c r="E37" s="870" t="s">
        <v>247</v>
      </c>
      <c r="F37" s="926" t="s">
        <v>248</v>
      </c>
      <c r="G37" s="864" t="s">
        <v>249</v>
      </c>
      <c r="H37" s="928" t="s">
        <v>250</v>
      </c>
      <c r="I37" s="931"/>
      <c r="J37" s="864" t="s">
        <v>251</v>
      </c>
      <c r="K37" s="863" t="s">
        <v>252</v>
      </c>
      <c r="L37" s="587"/>
      <c r="M37" s="461"/>
      <c r="N37" s="574"/>
      <c r="O37" s="460"/>
      <c r="P37" s="460"/>
      <c r="Q37" s="473"/>
      <c r="R37" s="574"/>
      <c r="S37" s="546"/>
      <c r="T37" s="546"/>
      <c r="U37" s="469"/>
      <c r="V37" s="513"/>
      <c r="W37" s="513"/>
      <c r="X37" s="513"/>
      <c r="Y37" s="513"/>
      <c r="Z37" s="513"/>
    </row>
    <row r="38" spans="1:30" ht="38.25" x14ac:dyDescent="0.2">
      <c r="A38" s="868"/>
      <c r="B38" s="869"/>
      <c r="C38" s="869"/>
      <c r="D38" s="869"/>
      <c r="E38" s="870"/>
      <c r="F38" s="930"/>
      <c r="G38" s="865"/>
      <c r="H38" s="588" t="s">
        <v>253</v>
      </c>
      <c r="I38" s="496" t="s">
        <v>254</v>
      </c>
      <c r="J38" s="865"/>
      <c r="K38" s="863"/>
      <c r="L38" s="635" t="s">
        <v>316</v>
      </c>
      <c r="M38" s="461"/>
      <c r="O38" s="489"/>
      <c r="S38" s="546"/>
      <c r="T38" s="546"/>
      <c r="U38" s="469"/>
      <c r="V38" s="513"/>
      <c r="W38" s="513"/>
      <c r="X38" s="513"/>
      <c r="Y38" s="513"/>
      <c r="Z38" s="513"/>
    </row>
    <row r="39" spans="1:30" ht="12" customHeight="1" x14ac:dyDescent="0.2">
      <c r="A39" s="742"/>
      <c r="B39" s="887"/>
      <c r="C39" s="888"/>
      <c r="D39" s="889"/>
      <c r="E39" s="590"/>
      <c r="F39" s="590"/>
      <c r="G39" s="591"/>
      <c r="H39" s="592"/>
      <c r="I39" s="593"/>
      <c r="J39" s="594"/>
      <c r="K39" s="595" t="str">
        <f t="shared" ref="K39:K46" si="3">IF(ISERROR(F39/H39*I39*J39),"",(F39/H39*I39*J39))</f>
        <v/>
      </c>
      <c r="L39" s="596"/>
      <c r="M39" s="597"/>
      <c r="N39" s="598"/>
      <c r="S39" s="546"/>
      <c r="T39" s="546"/>
      <c r="U39" s="469"/>
    </row>
    <row r="40" spans="1:30" ht="13.5" customHeight="1" x14ac:dyDescent="0.2">
      <c r="A40" s="742"/>
      <c r="B40" s="887"/>
      <c r="C40" s="888"/>
      <c r="D40" s="889"/>
      <c r="E40" s="599"/>
      <c r="F40" s="599"/>
      <c r="G40" s="591"/>
      <c r="H40" s="592"/>
      <c r="I40" s="593"/>
      <c r="J40" s="594"/>
      <c r="K40" s="600" t="str">
        <f t="shared" si="3"/>
        <v/>
      </c>
      <c r="L40" s="596"/>
      <c r="M40" s="461"/>
      <c r="N40" s="601" t="s">
        <v>289</v>
      </c>
      <c r="S40" s="546"/>
      <c r="T40" s="546"/>
      <c r="U40" s="469"/>
    </row>
    <row r="41" spans="1:30" ht="13.5" customHeight="1" x14ac:dyDescent="0.2">
      <c r="A41" s="742"/>
      <c r="B41" s="887"/>
      <c r="C41" s="888"/>
      <c r="D41" s="889"/>
      <c r="E41" s="599"/>
      <c r="F41" s="599"/>
      <c r="G41" s="591"/>
      <c r="H41" s="592"/>
      <c r="I41" s="593"/>
      <c r="J41" s="594"/>
      <c r="K41" s="600" t="str">
        <f t="shared" si="3"/>
        <v/>
      </c>
      <c r="L41" s="596"/>
      <c r="M41" s="461"/>
      <c r="N41" s="871" t="s">
        <v>290</v>
      </c>
      <c r="S41" s="546"/>
      <c r="T41" s="546"/>
      <c r="U41" s="469"/>
    </row>
    <row r="42" spans="1:30" ht="13.5" customHeight="1" x14ac:dyDescent="0.2">
      <c r="A42" s="742"/>
      <c r="B42" s="887"/>
      <c r="C42" s="888"/>
      <c r="D42" s="889"/>
      <c r="E42" s="599"/>
      <c r="F42" s="599"/>
      <c r="G42" s="602"/>
      <c r="H42" s="592"/>
      <c r="I42" s="593"/>
      <c r="J42" s="594"/>
      <c r="K42" s="600" t="str">
        <f t="shared" si="3"/>
        <v/>
      </c>
      <c r="L42" s="596"/>
      <c r="M42" s="461"/>
      <c r="N42" s="963"/>
      <c r="S42" s="546"/>
      <c r="T42" s="546"/>
      <c r="U42" s="469"/>
    </row>
    <row r="43" spans="1:30" ht="17.25" customHeight="1" x14ac:dyDescent="0.2">
      <c r="A43" s="742"/>
      <c r="B43" s="887"/>
      <c r="C43" s="888"/>
      <c r="D43" s="889"/>
      <c r="E43" s="599"/>
      <c r="F43" s="599"/>
      <c r="G43" s="602"/>
      <c r="H43" s="592"/>
      <c r="I43" s="593"/>
      <c r="J43" s="594"/>
      <c r="K43" s="600" t="str">
        <f t="shared" si="3"/>
        <v/>
      </c>
      <c r="L43" s="596"/>
      <c r="M43" s="461"/>
      <c r="N43" s="905" t="s">
        <v>291</v>
      </c>
      <c r="AD43" s="463" t="s">
        <v>160</v>
      </c>
    </row>
    <row r="44" spans="1:30" ht="16.5" customHeight="1" x14ac:dyDescent="0.2">
      <c r="A44" s="742"/>
      <c r="B44" s="887"/>
      <c r="C44" s="888"/>
      <c r="D44" s="889"/>
      <c r="E44" s="599"/>
      <c r="F44" s="599"/>
      <c r="G44" s="602"/>
      <c r="H44" s="592"/>
      <c r="I44" s="593"/>
      <c r="J44" s="594"/>
      <c r="K44" s="600" t="str">
        <f t="shared" si="3"/>
        <v/>
      </c>
      <c r="L44" s="596"/>
      <c r="M44" s="461"/>
      <c r="N44" s="906"/>
    </row>
    <row r="45" spans="1:30" ht="15.75" customHeight="1" x14ac:dyDescent="0.2">
      <c r="A45" s="742"/>
      <c r="B45" s="887"/>
      <c r="C45" s="888"/>
      <c r="D45" s="889"/>
      <c r="E45" s="599"/>
      <c r="F45" s="599"/>
      <c r="G45" s="602"/>
      <c r="H45" s="592"/>
      <c r="I45" s="593"/>
      <c r="J45" s="594"/>
      <c r="K45" s="600" t="str">
        <f t="shared" si="3"/>
        <v/>
      </c>
      <c r="L45" s="596"/>
      <c r="M45" s="461"/>
      <c r="N45" s="906"/>
    </row>
    <row r="46" spans="1:30" ht="17.25" customHeight="1" thickBot="1" x14ac:dyDescent="0.25">
      <c r="A46" s="742"/>
      <c r="B46" s="890"/>
      <c r="C46" s="891"/>
      <c r="D46" s="892"/>
      <c r="E46" s="599"/>
      <c r="F46" s="599"/>
      <c r="G46" s="603"/>
      <c r="H46" s="604"/>
      <c r="I46" s="605"/>
      <c r="J46" s="606"/>
      <c r="K46" s="607" t="str">
        <f t="shared" si="3"/>
        <v/>
      </c>
      <c r="L46" s="608"/>
      <c r="M46" s="461"/>
      <c r="N46" s="906"/>
    </row>
    <row r="47" spans="1:30" ht="46.5" customHeight="1" thickBot="1" x14ac:dyDescent="0.3">
      <c r="A47" s="527" t="s">
        <v>3</v>
      </c>
      <c r="B47" s="609"/>
      <c r="C47" s="609"/>
      <c r="D47" s="609"/>
      <c r="E47" s="610"/>
      <c r="F47" s="610"/>
      <c r="G47" s="611"/>
      <c r="H47" s="612"/>
      <c r="I47" s="613"/>
      <c r="J47" s="614"/>
      <c r="K47" s="535">
        <f>SUM(K39:K46)</f>
        <v>0</v>
      </c>
      <c r="L47" s="615"/>
      <c r="M47" s="461"/>
      <c r="N47" s="907"/>
    </row>
    <row r="48" spans="1:30" ht="16.5" thickTop="1" thickBot="1" x14ac:dyDescent="0.3">
      <c r="A48" s="616"/>
      <c r="B48" s="617"/>
      <c r="C48" s="618"/>
      <c r="D48" s="618"/>
      <c r="E48" s="618"/>
      <c r="F48" s="544"/>
      <c r="G48" s="544"/>
      <c r="H48" s="619"/>
      <c r="I48" s="544"/>
      <c r="J48" s="544"/>
      <c r="K48" s="545"/>
      <c r="L48" s="620"/>
      <c r="M48" s="546"/>
      <c r="N48" s="911" t="s">
        <v>292</v>
      </c>
    </row>
    <row r="49" spans="1:15" ht="15.75" thickTop="1" x14ac:dyDescent="0.25">
      <c r="A49" s="621" t="s">
        <v>255</v>
      </c>
      <c r="B49" s="622"/>
      <c r="C49" s="623"/>
      <c r="D49" s="623"/>
      <c r="E49" s="623"/>
      <c r="F49" s="623"/>
      <c r="G49" s="624"/>
      <c r="H49" s="624"/>
      <c r="I49" s="624"/>
      <c r="J49" s="624"/>
      <c r="K49" s="624"/>
      <c r="L49" s="625"/>
      <c r="M49" s="461"/>
      <c r="N49" s="911"/>
    </row>
    <row r="50" spans="1:15" ht="38.25" x14ac:dyDescent="0.2">
      <c r="A50" s="626" t="s">
        <v>217</v>
      </c>
      <c r="B50" s="896" t="s">
        <v>256</v>
      </c>
      <c r="C50" s="897"/>
      <c r="D50" s="897"/>
      <c r="E50" s="897"/>
      <c r="F50" s="898"/>
      <c r="G50" s="928" t="s">
        <v>257</v>
      </c>
      <c r="H50" s="929"/>
      <c r="I50" s="926" t="s">
        <v>258</v>
      </c>
      <c r="J50" s="927"/>
      <c r="K50" s="497" t="s">
        <v>259</v>
      </c>
      <c r="L50" s="635" t="s">
        <v>316</v>
      </c>
      <c r="M50" s="461"/>
      <c r="N50" s="911"/>
    </row>
    <row r="51" spans="1:15" ht="14.25" x14ac:dyDescent="0.2">
      <c r="A51" s="742"/>
      <c r="B51" s="876"/>
      <c r="C51" s="877"/>
      <c r="D51" s="877"/>
      <c r="E51" s="877"/>
      <c r="F51" s="878"/>
      <c r="G51" s="866"/>
      <c r="H51" s="867"/>
      <c r="I51" s="866"/>
      <c r="J51" s="867"/>
      <c r="K51" s="627">
        <f t="shared" ref="K51:K58" si="4">IF(ISERROR(G51*I51)," ",(G51*I51))</f>
        <v>0</v>
      </c>
      <c r="L51" s="596"/>
      <c r="M51" s="461"/>
      <c r="N51" s="911"/>
    </row>
    <row r="52" spans="1:15" ht="14.25" x14ac:dyDescent="0.2">
      <c r="A52" s="743"/>
      <c r="B52" s="876"/>
      <c r="C52" s="877"/>
      <c r="D52" s="877"/>
      <c r="E52" s="877"/>
      <c r="F52" s="878"/>
      <c r="G52" s="866"/>
      <c r="H52" s="867"/>
      <c r="I52" s="866"/>
      <c r="J52" s="867"/>
      <c r="K52" s="627">
        <f t="shared" si="4"/>
        <v>0</v>
      </c>
      <c r="L52" s="596"/>
      <c r="M52" s="461"/>
      <c r="N52" s="911"/>
    </row>
    <row r="53" spans="1:15" ht="14.25" customHeight="1" x14ac:dyDescent="0.2">
      <c r="A53" s="743"/>
      <c r="B53" s="876"/>
      <c r="C53" s="877"/>
      <c r="D53" s="877"/>
      <c r="E53" s="877"/>
      <c r="F53" s="878"/>
      <c r="G53" s="866"/>
      <c r="H53" s="867"/>
      <c r="I53" s="866"/>
      <c r="J53" s="867"/>
      <c r="K53" s="627">
        <f t="shared" si="4"/>
        <v>0</v>
      </c>
      <c r="L53" s="596"/>
      <c r="M53" s="461"/>
      <c r="N53" s="540"/>
    </row>
    <row r="54" spans="1:15" ht="14.25" x14ac:dyDescent="0.2">
      <c r="A54" s="743"/>
      <c r="B54" s="876"/>
      <c r="C54" s="877"/>
      <c r="D54" s="877"/>
      <c r="E54" s="877"/>
      <c r="F54" s="878"/>
      <c r="G54" s="866"/>
      <c r="H54" s="867"/>
      <c r="I54" s="866"/>
      <c r="J54" s="867"/>
      <c r="K54" s="627">
        <f t="shared" si="4"/>
        <v>0</v>
      </c>
      <c r="L54" s="596"/>
      <c r="M54" s="461"/>
      <c r="N54" s="540"/>
    </row>
    <row r="55" spans="1:15" ht="14.25" x14ac:dyDescent="0.2">
      <c r="A55" s="743"/>
      <c r="B55" s="876"/>
      <c r="C55" s="877"/>
      <c r="D55" s="877"/>
      <c r="E55" s="877"/>
      <c r="F55" s="878"/>
      <c r="G55" s="866"/>
      <c r="H55" s="867"/>
      <c r="I55" s="866"/>
      <c r="J55" s="867"/>
      <c r="K55" s="627">
        <f t="shared" si="4"/>
        <v>0</v>
      </c>
      <c r="L55" s="596"/>
      <c r="M55" s="461"/>
      <c r="N55" s="909" t="s">
        <v>293</v>
      </c>
    </row>
    <row r="56" spans="1:15" ht="15" customHeight="1" x14ac:dyDescent="0.2">
      <c r="A56" s="743"/>
      <c r="B56" s="876"/>
      <c r="C56" s="877"/>
      <c r="D56" s="877"/>
      <c r="E56" s="877"/>
      <c r="F56" s="878"/>
      <c r="G56" s="866"/>
      <c r="H56" s="867"/>
      <c r="I56" s="866"/>
      <c r="J56" s="867"/>
      <c r="K56" s="627">
        <f t="shared" si="4"/>
        <v>0</v>
      </c>
      <c r="L56" s="596"/>
      <c r="M56" s="461"/>
      <c r="N56" s="909"/>
    </row>
    <row r="57" spans="1:15" ht="12.75" customHeight="1" x14ac:dyDescent="0.2">
      <c r="A57" s="743"/>
      <c r="B57" s="876"/>
      <c r="C57" s="877"/>
      <c r="D57" s="877"/>
      <c r="E57" s="877"/>
      <c r="F57" s="878"/>
      <c r="G57" s="866"/>
      <c r="H57" s="867"/>
      <c r="I57" s="866"/>
      <c r="J57" s="867"/>
      <c r="K57" s="627">
        <f t="shared" si="4"/>
        <v>0</v>
      </c>
      <c r="L57" s="596"/>
      <c r="M57" s="461"/>
      <c r="N57" s="909"/>
    </row>
    <row r="58" spans="1:15" ht="15" customHeight="1" thickBot="1" x14ac:dyDescent="0.25">
      <c r="A58" s="743"/>
      <c r="B58" s="876"/>
      <c r="C58" s="877"/>
      <c r="D58" s="877"/>
      <c r="E58" s="877"/>
      <c r="F58" s="878"/>
      <c r="G58" s="879"/>
      <c r="H58" s="880"/>
      <c r="I58" s="912"/>
      <c r="J58" s="913"/>
      <c r="K58" s="627">
        <f t="shared" si="4"/>
        <v>0</v>
      </c>
      <c r="L58" s="608"/>
      <c r="M58" s="461"/>
      <c r="N58" s="909"/>
    </row>
    <row r="59" spans="1:15" ht="40.5" customHeight="1" thickBot="1" x14ac:dyDescent="0.3">
      <c r="A59" s="527" t="s">
        <v>3</v>
      </c>
      <c r="B59" s="529"/>
      <c r="C59" s="529"/>
      <c r="D59" s="529"/>
      <c r="E59" s="529"/>
      <c r="F59" s="610"/>
      <c r="G59" s="610"/>
      <c r="H59" s="611"/>
      <c r="I59" s="612"/>
      <c r="J59" s="628"/>
      <c r="K59" s="535">
        <f>SUM(K51:K58)</f>
        <v>0</v>
      </c>
      <c r="L59" s="629"/>
      <c r="M59" s="461"/>
      <c r="N59" s="909"/>
    </row>
    <row r="60" spans="1:15" ht="14.25" customHeight="1" thickTop="1" x14ac:dyDescent="0.25">
      <c r="A60" s="618"/>
      <c r="B60" s="618"/>
      <c r="C60" s="618"/>
      <c r="D60" s="618"/>
      <c r="E60" s="618"/>
      <c r="F60" s="544"/>
      <c r="G60" s="544"/>
      <c r="H60" s="619"/>
      <c r="I60" s="544"/>
      <c r="J60" s="544"/>
      <c r="K60" s="545"/>
      <c r="L60" s="523"/>
      <c r="M60" s="546"/>
      <c r="N60" s="909"/>
    </row>
    <row r="61" spans="1:15" ht="13.5" thickBot="1" x14ac:dyDescent="0.25">
      <c r="B61" s="471"/>
      <c r="C61" s="630"/>
      <c r="D61" s="630"/>
      <c r="E61" s="630"/>
      <c r="M61" s="546"/>
      <c r="N61" s="909"/>
    </row>
    <row r="62" spans="1:15" ht="16.5" thickTop="1" x14ac:dyDescent="0.25">
      <c r="A62" s="858" t="s">
        <v>260</v>
      </c>
      <c r="B62" s="858"/>
      <c r="C62" s="858"/>
      <c r="D62" s="858"/>
      <c r="E62" s="858"/>
      <c r="F62" s="858"/>
      <c r="G62" s="858"/>
      <c r="H62" s="858"/>
      <c r="I62" s="858"/>
      <c r="J62" s="858"/>
      <c r="K62" s="858"/>
      <c r="L62" s="859"/>
      <c r="M62" s="488"/>
      <c r="N62" s="910" t="s">
        <v>294</v>
      </c>
    </row>
    <row r="63" spans="1:15" ht="38.25" x14ac:dyDescent="0.2">
      <c r="A63" s="626" t="s">
        <v>217</v>
      </c>
      <c r="B63" s="631" t="s">
        <v>261</v>
      </c>
      <c r="C63" s="632"/>
      <c r="D63" s="632"/>
      <c r="E63" s="495" t="s">
        <v>262</v>
      </c>
      <c r="F63" s="495" t="s">
        <v>263</v>
      </c>
      <c r="G63" s="497" t="s">
        <v>264</v>
      </c>
      <c r="H63" s="633" t="s">
        <v>265</v>
      </c>
      <c r="I63" s="497" t="s">
        <v>266</v>
      </c>
      <c r="J63" s="495" t="s">
        <v>267</v>
      </c>
      <c r="K63" s="634" t="s">
        <v>268</v>
      </c>
      <c r="L63" s="635" t="s">
        <v>316</v>
      </c>
      <c r="M63" s="461"/>
      <c r="N63" s="911"/>
    </row>
    <row r="64" spans="1:15" ht="14.25" customHeight="1" x14ac:dyDescent="0.2">
      <c r="A64" s="742"/>
      <c r="B64" s="589"/>
      <c r="C64" s="636"/>
      <c r="D64" s="636"/>
      <c r="E64" s="637"/>
      <c r="F64" s="638"/>
      <c r="G64" s="638"/>
      <c r="H64" s="639"/>
      <c r="I64" s="590"/>
      <c r="J64" s="640"/>
      <c r="K64" s="641"/>
      <c r="L64" s="596"/>
      <c r="M64" s="461"/>
      <c r="N64" s="960" t="s">
        <v>311</v>
      </c>
      <c r="O64" s="960"/>
    </row>
    <row r="65" spans="1:15" ht="14.25" x14ac:dyDescent="0.2">
      <c r="A65" s="742"/>
      <c r="B65" s="589"/>
      <c r="C65" s="636"/>
      <c r="D65" s="636"/>
      <c r="E65" s="637"/>
      <c r="F65" s="638"/>
      <c r="G65" s="638"/>
      <c r="H65" s="642"/>
      <c r="I65" s="599"/>
      <c r="J65" s="643"/>
      <c r="K65" s="644"/>
      <c r="L65" s="596"/>
      <c r="M65" s="461"/>
      <c r="N65" s="960"/>
      <c r="O65" s="960"/>
    </row>
    <row r="66" spans="1:15" ht="14.25" customHeight="1" x14ac:dyDescent="0.2">
      <c r="A66" s="742"/>
      <c r="B66" s="589"/>
      <c r="C66" s="636"/>
      <c r="D66" s="636"/>
      <c r="E66" s="637"/>
      <c r="F66" s="638"/>
      <c r="G66" s="638"/>
      <c r="H66" s="642"/>
      <c r="I66" s="599"/>
      <c r="J66" s="643"/>
      <c r="K66" s="644"/>
      <c r="L66" s="596"/>
      <c r="M66" s="461"/>
      <c r="N66" s="960"/>
      <c r="O66" s="960"/>
    </row>
    <row r="67" spans="1:15" ht="14.25" x14ac:dyDescent="0.2">
      <c r="A67" s="742"/>
      <c r="B67" s="589"/>
      <c r="C67" s="636"/>
      <c r="D67" s="636"/>
      <c r="E67" s="637"/>
      <c r="F67" s="638"/>
      <c r="G67" s="638"/>
      <c r="H67" s="642"/>
      <c r="I67" s="599"/>
      <c r="J67" s="643"/>
      <c r="K67" s="644"/>
      <c r="L67" s="596"/>
      <c r="M67" s="461"/>
      <c r="N67" s="960"/>
      <c r="O67" s="960"/>
    </row>
    <row r="68" spans="1:15" ht="15.75" customHeight="1" x14ac:dyDescent="0.2">
      <c r="A68" s="742"/>
      <c r="B68" s="589"/>
      <c r="C68" s="636"/>
      <c r="D68" s="636"/>
      <c r="E68" s="637"/>
      <c r="F68" s="638"/>
      <c r="G68" s="638"/>
      <c r="H68" s="642"/>
      <c r="I68" s="599"/>
      <c r="J68" s="643"/>
      <c r="K68" s="644"/>
      <c r="L68" s="596"/>
      <c r="M68" s="461"/>
      <c r="N68" s="960"/>
      <c r="O68" s="960"/>
    </row>
    <row r="69" spans="1:15" ht="12" customHeight="1" x14ac:dyDescent="0.2">
      <c r="A69" s="742"/>
      <c r="B69" s="589"/>
      <c r="C69" s="636"/>
      <c r="D69" s="636"/>
      <c r="E69" s="637"/>
      <c r="F69" s="638"/>
      <c r="G69" s="638"/>
      <c r="H69" s="642"/>
      <c r="I69" s="599"/>
      <c r="J69" s="643"/>
      <c r="K69" s="644"/>
      <c r="L69" s="596"/>
      <c r="M69" s="461"/>
      <c r="N69" s="960"/>
      <c r="O69" s="960"/>
    </row>
    <row r="70" spans="1:15" ht="13.5" customHeight="1" thickBot="1" x14ac:dyDescent="0.25">
      <c r="A70" s="783"/>
      <c r="B70" s="645" t="s">
        <v>269</v>
      </c>
      <c r="C70" s="645"/>
      <c r="D70" s="645"/>
      <c r="E70" s="645"/>
      <c r="F70" s="645"/>
      <c r="G70" s="645"/>
      <c r="H70" s="646"/>
      <c r="I70" s="647"/>
      <c r="J70" s="648"/>
      <c r="K70" s="649"/>
      <c r="L70" s="608"/>
      <c r="M70" s="461"/>
      <c r="N70" s="960"/>
      <c r="O70" s="960"/>
    </row>
    <row r="71" spans="1:15" ht="21" customHeight="1" thickBot="1" x14ac:dyDescent="0.3">
      <c r="A71" s="650" t="s">
        <v>3</v>
      </c>
      <c r="B71" s="609"/>
      <c r="C71" s="609"/>
      <c r="D71" s="609"/>
      <c r="E71" s="609"/>
      <c r="F71" s="612"/>
      <c r="G71" s="611"/>
      <c r="H71" s="612"/>
      <c r="I71" s="612"/>
      <c r="J71" s="628"/>
      <c r="K71" s="651">
        <f>SUM(K64:K70)</f>
        <v>0</v>
      </c>
      <c r="L71" s="629"/>
      <c r="M71" s="461"/>
      <c r="N71" s="960"/>
      <c r="O71" s="960"/>
    </row>
    <row r="72" spans="1:15" ht="49.5" customHeight="1" thickTop="1" thickBot="1" x14ac:dyDescent="0.3">
      <c r="A72" s="618"/>
      <c r="B72" s="618"/>
      <c r="C72" s="618"/>
      <c r="D72" s="618"/>
      <c r="E72" s="618"/>
      <c r="F72" s="652"/>
      <c r="G72" s="544"/>
      <c r="H72" s="619"/>
      <c r="I72" s="544"/>
      <c r="J72" s="544"/>
      <c r="K72" s="545"/>
      <c r="L72" s="653"/>
      <c r="M72" s="546"/>
      <c r="N72" s="960"/>
      <c r="O72" s="960"/>
    </row>
    <row r="73" spans="1:15" ht="14.25" thickTop="1" x14ac:dyDescent="0.25">
      <c r="A73" s="858" t="s">
        <v>270</v>
      </c>
      <c r="B73" s="893"/>
      <c r="C73" s="893"/>
      <c r="D73" s="893"/>
      <c r="E73" s="893"/>
      <c r="F73" s="893"/>
      <c r="G73" s="893"/>
      <c r="H73" s="893"/>
      <c r="I73" s="893"/>
      <c r="J73" s="893"/>
      <c r="K73" s="893"/>
      <c r="L73" s="894"/>
      <c r="M73" s="461"/>
      <c r="N73" s="548"/>
    </row>
    <row r="74" spans="1:15" ht="38.25" x14ac:dyDescent="0.2">
      <c r="A74" s="654" t="s">
        <v>217</v>
      </c>
      <c r="B74" s="896" t="s">
        <v>271</v>
      </c>
      <c r="C74" s="897"/>
      <c r="D74" s="898"/>
      <c r="E74" s="656" t="s">
        <v>272</v>
      </c>
      <c r="F74" s="495" t="s">
        <v>263</v>
      </c>
      <c r="G74" s="497" t="s">
        <v>264</v>
      </c>
      <c r="H74" s="657" t="s">
        <v>273</v>
      </c>
      <c r="I74" s="497" t="s">
        <v>266</v>
      </c>
      <c r="J74" s="495" t="s">
        <v>267</v>
      </c>
      <c r="K74" s="634" t="s">
        <v>268</v>
      </c>
      <c r="L74" s="635" t="s">
        <v>316</v>
      </c>
      <c r="M74" s="461"/>
      <c r="N74" s="548"/>
    </row>
    <row r="75" spans="1:15" ht="14.25" x14ac:dyDescent="0.2">
      <c r="A75" s="744"/>
      <c r="B75" s="914"/>
      <c r="C75" s="915"/>
      <c r="D75" s="916"/>
      <c r="E75" s="658"/>
      <c r="F75" s="659"/>
      <c r="G75" s="659"/>
      <c r="H75" s="639"/>
      <c r="I75" s="590"/>
      <c r="J75" s="640"/>
      <c r="K75" s="660"/>
      <c r="L75" s="661"/>
      <c r="M75" s="461"/>
      <c r="N75" s="908" t="s">
        <v>274</v>
      </c>
    </row>
    <row r="76" spans="1:15" ht="14.25" x14ac:dyDescent="0.2">
      <c r="A76" s="745"/>
      <c r="B76" s="914"/>
      <c r="C76" s="915"/>
      <c r="D76" s="916"/>
      <c r="E76" s="658"/>
      <c r="F76" s="659"/>
      <c r="G76" s="659"/>
      <c r="H76" s="639"/>
      <c r="I76" s="599"/>
      <c r="J76" s="643"/>
      <c r="K76" s="660"/>
      <c r="L76" s="661"/>
      <c r="M76" s="461"/>
      <c r="N76" s="906"/>
    </row>
    <row r="77" spans="1:15" ht="14.25" x14ac:dyDescent="0.2">
      <c r="A77" s="745"/>
      <c r="B77" s="914"/>
      <c r="C77" s="915"/>
      <c r="D77" s="916"/>
      <c r="E77" s="658"/>
      <c r="F77" s="659"/>
      <c r="G77" s="659"/>
      <c r="H77" s="639"/>
      <c r="I77" s="599"/>
      <c r="J77" s="643"/>
      <c r="K77" s="660"/>
      <c r="L77" s="661"/>
      <c r="M77" s="461"/>
      <c r="N77" s="906"/>
    </row>
    <row r="78" spans="1:15" ht="14.25" x14ac:dyDescent="0.2">
      <c r="A78" s="745"/>
      <c r="B78" s="914"/>
      <c r="C78" s="915"/>
      <c r="D78" s="916"/>
      <c r="E78" s="658"/>
      <c r="F78" s="659"/>
      <c r="G78" s="659"/>
      <c r="H78" s="639"/>
      <c r="I78" s="599"/>
      <c r="J78" s="643"/>
      <c r="K78" s="660"/>
      <c r="L78" s="661"/>
      <c r="M78" s="461"/>
      <c r="N78" s="906"/>
    </row>
    <row r="79" spans="1:15" ht="14.25" x14ac:dyDescent="0.2">
      <c r="A79" s="745"/>
      <c r="B79" s="914"/>
      <c r="C79" s="915"/>
      <c r="D79" s="916"/>
      <c r="E79" s="658"/>
      <c r="F79" s="659"/>
      <c r="G79" s="659"/>
      <c r="H79" s="639"/>
      <c r="I79" s="599"/>
      <c r="J79" s="643"/>
      <c r="K79" s="660"/>
      <c r="L79" s="661"/>
      <c r="M79" s="461"/>
      <c r="N79" s="906"/>
    </row>
    <row r="80" spans="1:15" ht="14.25" x14ac:dyDescent="0.2">
      <c r="A80" s="745"/>
      <c r="B80" s="914"/>
      <c r="C80" s="915"/>
      <c r="D80" s="916"/>
      <c r="E80" s="658"/>
      <c r="F80" s="659"/>
      <c r="G80" s="659"/>
      <c r="H80" s="639"/>
      <c r="I80" s="599"/>
      <c r="J80" s="643"/>
      <c r="K80" s="660"/>
      <c r="L80" s="661"/>
      <c r="M80" s="461"/>
      <c r="N80" s="906"/>
    </row>
    <row r="81" spans="1:15" ht="15" thickBot="1" x14ac:dyDescent="0.25">
      <c r="A81" s="745"/>
      <c r="B81" s="914"/>
      <c r="C81" s="915"/>
      <c r="D81" s="916"/>
      <c r="E81" s="663"/>
      <c r="F81" s="664"/>
      <c r="G81" s="664"/>
      <c r="H81" s="639"/>
      <c r="I81" s="599"/>
      <c r="J81" s="665"/>
      <c r="K81" s="660"/>
      <c r="L81" s="666"/>
      <c r="M81" s="461"/>
      <c r="N81" s="906"/>
    </row>
    <row r="82" spans="1:15" ht="16.5" customHeight="1" thickBot="1" x14ac:dyDescent="0.3">
      <c r="A82" s="527" t="s">
        <v>3</v>
      </c>
      <c r="B82" s="529"/>
      <c r="C82" s="529"/>
      <c r="D82" s="529"/>
      <c r="E82" s="529"/>
      <c r="F82" s="610"/>
      <c r="G82" s="667"/>
      <c r="H82" s="610"/>
      <c r="I82" s="610"/>
      <c r="J82" s="614"/>
      <c r="K82" s="535">
        <f>SUM(K75:K81)</f>
        <v>0</v>
      </c>
      <c r="L82" s="668"/>
      <c r="M82" s="461"/>
      <c r="N82" s="906"/>
    </row>
    <row r="83" spans="1:15" ht="13.5" customHeight="1" thickTop="1" thickBot="1" x14ac:dyDescent="0.3">
      <c r="A83" s="669"/>
      <c r="B83" s="669"/>
      <c r="C83" s="669"/>
      <c r="D83" s="669"/>
      <c r="E83" s="669"/>
      <c r="F83" s="670"/>
      <c r="G83" s="671"/>
      <c r="H83" s="672"/>
      <c r="I83" s="671"/>
      <c r="J83" s="671"/>
      <c r="K83" s="673"/>
      <c r="L83" s="674"/>
      <c r="M83" s="546"/>
      <c r="N83" s="540"/>
    </row>
    <row r="84" spans="1:15" ht="16.5" thickTop="1" x14ac:dyDescent="0.25">
      <c r="A84" s="860" t="s">
        <v>275</v>
      </c>
      <c r="B84" s="902"/>
      <c r="C84" s="903"/>
      <c r="D84" s="903"/>
      <c r="E84" s="903"/>
      <c r="F84" s="903"/>
      <c r="G84" s="903"/>
      <c r="H84" s="903"/>
      <c r="I84" s="903"/>
      <c r="J84" s="893"/>
      <c r="K84" s="903"/>
      <c r="L84" s="904"/>
      <c r="M84" s="461"/>
      <c r="N84" s="540"/>
    </row>
    <row r="85" spans="1:15" x14ac:dyDescent="0.2">
      <c r="A85" s="895" t="s">
        <v>217</v>
      </c>
      <c r="B85" s="934" t="s">
        <v>276</v>
      </c>
      <c r="C85" s="675"/>
      <c r="D85" s="676"/>
      <c r="E85" s="936" t="s">
        <v>277</v>
      </c>
      <c r="F85" s="924" t="s">
        <v>1</v>
      </c>
      <c r="G85" s="932" t="s">
        <v>278</v>
      </c>
      <c r="H85" s="933"/>
      <c r="I85" s="863" t="s">
        <v>279</v>
      </c>
      <c r="J85" s="923"/>
      <c r="K85" s="886" t="s">
        <v>280</v>
      </c>
      <c r="L85" s="874" t="s">
        <v>316</v>
      </c>
      <c r="M85" s="461"/>
    </row>
    <row r="86" spans="1:15" x14ac:dyDescent="0.2">
      <c r="A86" s="895"/>
      <c r="B86" s="935"/>
      <c r="C86" s="677"/>
      <c r="D86" s="678"/>
      <c r="E86" s="936"/>
      <c r="F86" s="925"/>
      <c r="G86" s="657" t="s">
        <v>281</v>
      </c>
      <c r="H86" s="655" t="s">
        <v>151</v>
      </c>
      <c r="I86" s="863"/>
      <c r="J86" s="923"/>
      <c r="K86" s="886"/>
      <c r="L86" s="875"/>
      <c r="M86" s="461"/>
      <c r="N86" s="662"/>
    </row>
    <row r="87" spans="1:15" ht="14.25" x14ac:dyDescent="0.2">
      <c r="A87" s="745"/>
      <c r="B87" s="899"/>
      <c r="C87" s="900"/>
      <c r="D87" s="901"/>
      <c r="E87" s="679"/>
      <c r="F87" s="680"/>
      <c r="G87" s="681"/>
      <c r="H87" s="682"/>
      <c r="I87" s="590"/>
      <c r="J87" s="683"/>
      <c r="K87" s="590"/>
      <c r="L87" s="684"/>
      <c r="M87" s="461"/>
      <c r="N87" s="662"/>
    </row>
    <row r="88" spans="1:15" ht="14.25" customHeight="1" x14ac:dyDescent="0.2">
      <c r="A88" s="745"/>
      <c r="B88" s="899"/>
      <c r="C88" s="900"/>
      <c r="D88" s="901"/>
      <c r="E88" s="679"/>
      <c r="F88" s="680"/>
      <c r="G88" s="685"/>
      <c r="H88" s="686"/>
      <c r="I88" s="599"/>
      <c r="J88" s="687"/>
      <c r="K88" s="599"/>
      <c r="L88" s="684"/>
      <c r="M88" s="461"/>
      <c r="N88" s="961" t="s">
        <v>312</v>
      </c>
      <c r="O88" s="961"/>
    </row>
    <row r="89" spans="1:15" ht="14.25" x14ac:dyDescent="0.2">
      <c r="A89" s="745"/>
      <c r="B89" s="899"/>
      <c r="C89" s="900"/>
      <c r="D89" s="901"/>
      <c r="E89" s="679"/>
      <c r="F89" s="680"/>
      <c r="G89" s="685"/>
      <c r="H89" s="686"/>
      <c r="I89" s="599"/>
      <c r="J89" s="687"/>
      <c r="K89" s="599"/>
      <c r="L89" s="684"/>
      <c r="M89" s="461"/>
      <c r="N89" s="961"/>
      <c r="O89" s="961"/>
    </row>
    <row r="90" spans="1:15" ht="14.25" x14ac:dyDescent="0.2">
      <c r="A90" s="745"/>
      <c r="B90" s="899"/>
      <c r="C90" s="900"/>
      <c r="D90" s="901"/>
      <c r="E90" s="679"/>
      <c r="F90" s="680"/>
      <c r="G90" s="685"/>
      <c r="H90" s="686"/>
      <c r="I90" s="599"/>
      <c r="J90" s="687"/>
      <c r="K90" s="599"/>
      <c r="L90" s="684"/>
      <c r="M90" s="461"/>
      <c r="N90" s="961"/>
      <c r="O90" s="961"/>
    </row>
    <row r="91" spans="1:15" ht="14.25" x14ac:dyDescent="0.2">
      <c r="A91" s="745"/>
      <c r="B91" s="899"/>
      <c r="C91" s="900"/>
      <c r="D91" s="901"/>
      <c r="E91" s="679"/>
      <c r="F91" s="680"/>
      <c r="G91" s="685"/>
      <c r="H91" s="686"/>
      <c r="I91" s="599"/>
      <c r="J91" s="687"/>
      <c r="K91" s="599"/>
      <c r="L91" s="684"/>
      <c r="M91" s="461"/>
      <c r="N91" s="961"/>
      <c r="O91" s="961"/>
    </row>
    <row r="92" spans="1:15" ht="14.25" x14ac:dyDescent="0.2">
      <c r="A92" s="745"/>
      <c r="B92" s="899"/>
      <c r="C92" s="900"/>
      <c r="D92" s="901"/>
      <c r="E92" s="679"/>
      <c r="F92" s="680"/>
      <c r="G92" s="685"/>
      <c r="H92" s="686"/>
      <c r="I92" s="599"/>
      <c r="J92" s="687"/>
      <c r="K92" s="599"/>
      <c r="L92" s="684"/>
      <c r="M92" s="461"/>
      <c r="N92" s="961"/>
      <c r="O92" s="961"/>
    </row>
    <row r="93" spans="1:15" ht="15" thickBot="1" x14ac:dyDescent="0.25">
      <c r="A93" s="745"/>
      <c r="B93" s="899"/>
      <c r="C93" s="900"/>
      <c r="D93" s="901"/>
      <c r="E93" s="688"/>
      <c r="F93" s="689"/>
      <c r="G93" s="690"/>
      <c r="H93" s="691"/>
      <c r="I93" s="692"/>
      <c r="J93" s="693"/>
      <c r="K93" s="599"/>
      <c r="L93" s="694"/>
      <c r="M93" s="461"/>
      <c r="N93" s="961"/>
      <c r="O93" s="961"/>
    </row>
    <row r="94" spans="1:15" ht="14.25" customHeight="1" thickBot="1" x14ac:dyDescent="0.3">
      <c r="A94" s="527" t="s">
        <v>3</v>
      </c>
      <c r="B94" s="529"/>
      <c r="C94" s="529"/>
      <c r="D94" s="529"/>
      <c r="E94" s="529"/>
      <c r="F94" s="695"/>
      <c r="G94" s="696"/>
      <c r="H94" s="696"/>
      <c r="I94" s="696"/>
      <c r="J94" s="697"/>
      <c r="K94" s="535">
        <f>SUM(K87:K93)</f>
        <v>0</v>
      </c>
      <c r="L94" s="629"/>
      <c r="M94" s="461"/>
      <c r="N94" s="662"/>
    </row>
    <row r="95" spans="1:15" ht="27.75" customHeight="1" thickTop="1" x14ac:dyDescent="0.25">
      <c r="A95" s="618"/>
      <c r="B95" s="618"/>
      <c r="C95" s="618"/>
      <c r="D95" s="618"/>
      <c r="E95" s="618"/>
      <c r="F95" s="698"/>
      <c r="G95" s="699"/>
      <c r="H95" s="699"/>
      <c r="I95" s="699"/>
      <c r="J95" s="700"/>
      <c r="K95" s="653"/>
      <c r="L95" s="653"/>
      <c r="M95" s="461"/>
      <c r="N95" s="662"/>
    </row>
    <row r="96" spans="1:15" ht="13.5" thickBot="1" x14ac:dyDescent="0.25">
      <c r="A96" s="481"/>
      <c r="C96" s="473"/>
      <c r="D96" s="473"/>
      <c r="G96" s="701"/>
      <c r="J96" s="473"/>
      <c r="K96" s="460"/>
      <c r="M96" s="461"/>
      <c r="N96" s="662"/>
    </row>
    <row r="97" spans="1:18" ht="19.5" thickTop="1" thickBot="1" x14ac:dyDescent="0.3">
      <c r="A97" s="702" t="s">
        <v>282</v>
      </c>
      <c r="B97" s="703"/>
      <c r="C97" s="703"/>
      <c r="D97" s="703"/>
      <c r="E97" s="704" t="e">
        <f>A_PK_1+E100</f>
        <v>#NAME?</v>
      </c>
      <c r="G97" s="701"/>
      <c r="J97" s="473"/>
      <c r="K97" s="460"/>
      <c r="M97" s="461"/>
      <c r="N97" s="540"/>
    </row>
    <row r="98" spans="1:18" ht="16.5" thickTop="1" thickBot="1" x14ac:dyDescent="0.25">
      <c r="A98" s="705"/>
      <c r="B98" s="706"/>
      <c r="C98" s="706"/>
      <c r="D98" s="706"/>
      <c r="E98" s="706"/>
      <c r="G98" s="701"/>
      <c r="J98" s="473"/>
      <c r="K98" s="460"/>
      <c r="M98" s="461"/>
      <c r="N98" s="540"/>
    </row>
    <row r="99" spans="1:18" ht="16.5" thickTop="1" x14ac:dyDescent="0.2">
      <c r="A99" s="707" t="s">
        <v>216</v>
      </c>
      <c r="B99" s="708"/>
      <c r="C99" s="708"/>
      <c r="D99" s="708"/>
      <c r="E99" s="784">
        <f>J23</f>
        <v>0</v>
      </c>
      <c r="G99" s="701"/>
      <c r="J99" s="473"/>
      <c r="K99" s="460"/>
      <c r="M99" s="461"/>
      <c r="N99" s="540"/>
    </row>
    <row r="100" spans="1:18" ht="15.75" x14ac:dyDescent="0.2">
      <c r="A100" s="709" t="s">
        <v>283</v>
      </c>
      <c r="B100" s="710"/>
      <c r="C100" s="710"/>
      <c r="D100" s="710"/>
      <c r="E100" s="711">
        <f>SUM(E101:E104)</f>
        <v>0</v>
      </c>
      <c r="G100" s="701"/>
      <c r="J100" s="473"/>
      <c r="K100" s="460"/>
      <c r="M100" s="461"/>
      <c r="N100" s="540"/>
    </row>
    <row r="101" spans="1:18" ht="15" x14ac:dyDescent="0.2">
      <c r="A101" s="712" t="s">
        <v>244</v>
      </c>
      <c r="B101" s="713"/>
      <c r="C101" s="713"/>
      <c r="D101" s="713"/>
      <c r="E101" s="714">
        <f>K47+K59</f>
        <v>0</v>
      </c>
      <c r="J101" s="473"/>
      <c r="K101" s="460"/>
      <c r="M101" s="715"/>
      <c r="N101" s="540"/>
    </row>
    <row r="102" spans="1:18" ht="15" x14ac:dyDescent="0.2">
      <c r="A102" s="716" t="s">
        <v>260</v>
      </c>
      <c r="B102" s="717"/>
      <c r="C102" s="717"/>
      <c r="D102" s="717"/>
      <c r="E102" s="714">
        <f>K71</f>
        <v>0</v>
      </c>
      <c r="F102" s="872" t="s">
        <v>284</v>
      </c>
      <c r="G102" s="873"/>
      <c r="H102" s="873"/>
      <c r="I102" s="873"/>
      <c r="J102" s="873"/>
      <c r="K102" s="873"/>
      <c r="L102" s="873"/>
      <c r="M102" s="461"/>
      <c r="N102" s="540"/>
    </row>
    <row r="103" spans="1:18" ht="15.75" thickBot="1" x14ac:dyDescent="0.25">
      <c r="A103" s="716" t="s">
        <v>285</v>
      </c>
      <c r="B103" s="717"/>
      <c r="C103" s="717"/>
      <c r="D103" s="717"/>
      <c r="E103" s="714">
        <f>K82</f>
        <v>0</v>
      </c>
      <c r="F103" s="718"/>
      <c r="G103" s="719"/>
      <c r="H103" s="719"/>
      <c r="I103" s="719"/>
      <c r="J103" s="720"/>
      <c r="K103" s="720"/>
      <c r="L103" s="721"/>
      <c r="M103" s="461"/>
      <c r="N103" s="540"/>
    </row>
    <row r="104" spans="1:18" ht="15.75" thickBot="1" x14ac:dyDescent="0.25">
      <c r="A104" s="722" t="s">
        <v>275</v>
      </c>
      <c r="B104" s="723"/>
      <c r="C104" s="723"/>
      <c r="D104" s="723"/>
      <c r="E104" s="724">
        <f>K94</f>
        <v>0</v>
      </c>
      <c r="F104" s="725"/>
      <c r="G104" s="726" t="s">
        <v>70</v>
      </c>
      <c r="H104" s="727"/>
      <c r="I104" s="728" t="s">
        <v>286</v>
      </c>
      <c r="J104" s="729"/>
      <c r="K104" s="730"/>
      <c r="L104" s="731"/>
      <c r="M104" s="461"/>
      <c r="N104" s="962" t="s">
        <v>298</v>
      </c>
    </row>
    <row r="105" spans="1:18" ht="12.75" customHeight="1" thickTop="1" thickBot="1" x14ac:dyDescent="0.25">
      <c r="F105" s="732"/>
      <c r="G105" s="732"/>
      <c r="H105" s="471"/>
      <c r="J105" s="733"/>
      <c r="K105" s="734"/>
      <c r="L105" s="735"/>
      <c r="N105" s="962"/>
    </row>
    <row r="106" spans="1:18" ht="19.5" customHeight="1" x14ac:dyDescent="0.2">
      <c r="F106" s="732"/>
      <c r="G106" s="732"/>
      <c r="H106" s="471"/>
      <c r="J106" s="917" t="s">
        <v>287</v>
      </c>
      <c r="K106" s="918"/>
      <c r="L106" s="919"/>
      <c r="N106" s="540"/>
    </row>
    <row r="107" spans="1:18" ht="13.5" customHeight="1" thickBot="1" x14ac:dyDescent="0.25">
      <c r="H107" s="736"/>
      <c r="I107" s="721"/>
      <c r="J107" s="920"/>
      <c r="K107" s="921"/>
      <c r="L107" s="922"/>
      <c r="M107" s="737"/>
      <c r="N107" s="540"/>
    </row>
    <row r="108" spans="1:18" ht="17.25" customHeight="1" x14ac:dyDescent="0.2">
      <c r="H108" s="720"/>
      <c r="I108" s="720"/>
      <c r="J108" s="736"/>
      <c r="K108" s="736"/>
      <c r="L108" s="738"/>
      <c r="N108" s="871"/>
      <c r="O108" s="481"/>
      <c r="P108" s="481"/>
    </row>
    <row r="109" spans="1:18" ht="17.25" customHeight="1" x14ac:dyDescent="0.2">
      <c r="H109" s="720"/>
      <c r="I109" s="720"/>
      <c r="J109" s="720"/>
      <c r="K109" s="720"/>
      <c r="L109" s="721"/>
      <c r="N109" s="871"/>
    </row>
    <row r="111" spans="1:18" x14ac:dyDescent="0.2">
      <c r="Q111" s="481"/>
      <c r="R111" s="481"/>
    </row>
    <row r="112" spans="1:18" x14ac:dyDescent="0.2">
      <c r="H112" s="732"/>
      <c r="I112" s="732"/>
      <c r="J112" s="732"/>
      <c r="K112" s="739"/>
      <c r="L112" s="732"/>
    </row>
    <row r="116" spans="1:18" s="481" customFormat="1" x14ac:dyDescent="0.2">
      <c r="A116" s="463"/>
      <c r="B116" s="460"/>
      <c r="C116" s="460"/>
      <c r="D116" s="460"/>
      <c r="E116" s="460"/>
      <c r="F116" s="460"/>
      <c r="G116" s="460"/>
      <c r="H116" s="460"/>
      <c r="I116" s="460"/>
      <c r="J116" s="460"/>
      <c r="K116" s="473"/>
      <c r="L116" s="460"/>
      <c r="M116" s="471"/>
      <c r="N116" s="573"/>
      <c r="O116" s="463"/>
      <c r="P116" s="463"/>
      <c r="Q116" s="463"/>
      <c r="R116" s="463"/>
    </row>
    <row r="117" spans="1:18" ht="15.75" customHeight="1" x14ac:dyDescent="0.2"/>
  </sheetData>
  <mergeCells count="105">
    <mergeCell ref="N4:O6"/>
    <mergeCell ref="N64:O72"/>
    <mergeCell ref="N88:O93"/>
    <mergeCell ref="N104:N105"/>
    <mergeCell ref="N41:N42"/>
    <mergeCell ref="N8:N15"/>
    <mergeCell ref="N28:N31"/>
    <mergeCell ref="N16:Q16"/>
    <mergeCell ref="N18:O18"/>
    <mergeCell ref="N19:O19"/>
    <mergeCell ref="H3:I3"/>
    <mergeCell ref="B39:D39"/>
    <mergeCell ref="H4:I4"/>
    <mergeCell ref="H5:I5"/>
    <mergeCell ref="D5:G5"/>
    <mergeCell ref="A3:C3"/>
    <mergeCell ref="A4:C4"/>
    <mergeCell ref="A5:C5"/>
    <mergeCell ref="D3:G3"/>
    <mergeCell ref="A34:L34"/>
    <mergeCell ref="B77:D77"/>
    <mergeCell ref="J85:J86"/>
    <mergeCell ref="F85:F86"/>
    <mergeCell ref="B93:D93"/>
    <mergeCell ref="I50:J50"/>
    <mergeCell ref="I51:J51"/>
    <mergeCell ref="I52:J52"/>
    <mergeCell ref="G51:H51"/>
    <mergeCell ref="G50:H50"/>
    <mergeCell ref="G85:H85"/>
    <mergeCell ref="I55:J55"/>
    <mergeCell ref="B54:F54"/>
    <mergeCell ref="I53:J53"/>
    <mergeCell ref="I57:J57"/>
    <mergeCell ref="B56:F56"/>
    <mergeCell ref="B57:F57"/>
    <mergeCell ref="I85:I86"/>
    <mergeCell ref="B85:B86"/>
    <mergeCell ref="E85:E86"/>
    <mergeCell ref="J5:L5"/>
    <mergeCell ref="D4:G4"/>
    <mergeCell ref="K85:K86"/>
    <mergeCell ref="B43:D43"/>
    <mergeCell ref="B44:D44"/>
    <mergeCell ref="B45:D45"/>
    <mergeCell ref="B46:D46"/>
    <mergeCell ref="A73:L73"/>
    <mergeCell ref="A85:A86"/>
    <mergeCell ref="J37:J38"/>
    <mergeCell ref="B55:F55"/>
    <mergeCell ref="B40:D40"/>
    <mergeCell ref="B41:D41"/>
    <mergeCell ref="B42:D42"/>
    <mergeCell ref="B53:F53"/>
    <mergeCell ref="B50:F50"/>
    <mergeCell ref="B51:F51"/>
    <mergeCell ref="B52:F52"/>
    <mergeCell ref="A84:L84"/>
    <mergeCell ref="I58:J58"/>
    <mergeCell ref="G57:H57"/>
    <mergeCell ref="B78:D78"/>
    <mergeCell ref="B79:D79"/>
    <mergeCell ref="B80:D80"/>
    <mergeCell ref="N108:N109"/>
    <mergeCell ref="F102:L102"/>
    <mergeCell ref="G54:H54"/>
    <mergeCell ref="G55:H55"/>
    <mergeCell ref="L85:L86"/>
    <mergeCell ref="G56:H56"/>
    <mergeCell ref="I56:J56"/>
    <mergeCell ref="B58:F58"/>
    <mergeCell ref="G58:H58"/>
    <mergeCell ref="I54:J54"/>
    <mergeCell ref="B91:D91"/>
    <mergeCell ref="B92:D92"/>
    <mergeCell ref="B87:D87"/>
    <mergeCell ref="B89:D89"/>
    <mergeCell ref="B90:D90"/>
    <mergeCell ref="B88:D88"/>
    <mergeCell ref="N75:N82"/>
    <mergeCell ref="N55:N61"/>
    <mergeCell ref="N62:N63"/>
    <mergeCell ref="J106:L107"/>
    <mergeCell ref="B81:D81"/>
    <mergeCell ref="B74:D74"/>
    <mergeCell ref="B75:D75"/>
    <mergeCell ref="B76:D76"/>
    <mergeCell ref="N20:O20"/>
    <mergeCell ref="N21:O21"/>
    <mergeCell ref="N22:O22"/>
    <mergeCell ref="N23:O23"/>
    <mergeCell ref="A62:L62"/>
    <mergeCell ref="A7:B7"/>
    <mergeCell ref="J26:J27"/>
    <mergeCell ref="K37:K38"/>
    <mergeCell ref="G37:G38"/>
    <mergeCell ref="G52:H52"/>
    <mergeCell ref="G53:H53"/>
    <mergeCell ref="A37:A38"/>
    <mergeCell ref="B37:D38"/>
    <mergeCell ref="E37:E38"/>
    <mergeCell ref="N43:N47"/>
    <mergeCell ref="N48:N52"/>
    <mergeCell ref="F37:F38"/>
    <mergeCell ref="H37:I37"/>
  </mergeCells>
  <phoneticPr fontId="5" type="noConversion"/>
  <dataValidations count="4">
    <dataValidation operator="equal" allowBlank="1" showErrorMessage="1" errorTitle="Falsche Eingabe" error="Bitte nur die Nummer (&gt;0) des Workpackages eingeben!" sqref="B105:B229 A97:A104 B96 A94:B95 B87 A84 A73 B74:B82 A82:B83 N17 B32 B9:B22 B24 A7 A23 B6 A1 A3:A4 A33:A36 B2 B35:B36 A71:B72 B64:B69 A62 B61 A59:B60 B51:B59 A49 A47:B47 B39:B47">
      <formula1>0</formula1>
      <formula2>0</formula2>
    </dataValidation>
    <dataValidation type="decimal" operator="greaterThan" allowBlank="1" showErrorMessage="1" errorTitle="Falsche Eingabe" error="Bitte eine gültige Dezimalzahl eingeben!" sqref="K87:K93 F9:H22 G46">
      <formula1>0</formula1>
      <formula2>0</formula2>
    </dataValidation>
    <dataValidation type="list" allowBlank="1" showInputMessage="1" showErrorMessage="1" sqref="J5:L5">
      <formula1>$AD$5:$AD$43</formula1>
    </dataValidation>
    <dataValidation type="list" operator="greaterThan" allowBlank="1" showErrorMessage="1" errorTitle="Falsche Eingabe" error="Bitte eine gültige Dezimalzahl eingeben!" sqref="E9:E22">
      <formula1>$A$27:$A$31</formula1>
    </dataValidation>
  </dataValidations>
  <hyperlinks>
    <hyperlink ref="N2" r:id="rId1"/>
  </hyperlinks>
  <pageMargins left="0.59055118110236227" right="0.39370078740157483" top="0.98425196850393704" bottom="0.47244094488188981" header="0.51181102362204722" footer="0.31496062992125984"/>
  <pageSetup paperSize="9" scale="39" firstPageNumber="0" fitToHeight="5" orientation="portrait" r:id="rId2"/>
  <headerFooter alignWithMargins="0">
    <oddHeader>&amp;RFFG-Abrechnung
&amp;D</oddHeader>
    <oddFooter xml:space="preserve">&amp;C&amp;A&amp;RSeite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enableFormatConditionsCalculation="0">
    <tabColor indexed="10"/>
  </sheetPr>
  <dimension ref="A1:J39"/>
  <sheetViews>
    <sheetView zoomScaleNormal="100" zoomScaleSheetLayoutView="85" workbookViewId="0">
      <selection activeCell="D38" sqref="D38"/>
    </sheetView>
  </sheetViews>
  <sheetFormatPr baseColWidth="10" defaultRowHeight="12.75" x14ac:dyDescent="0.2"/>
  <cols>
    <col min="2" max="2" width="61" customWidth="1"/>
    <col min="3" max="3" width="18" customWidth="1"/>
    <col min="5" max="5" width="14" bestFit="1" customWidth="1"/>
    <col min="7" max="7" width="11.5703125" bestFit="1" customWidth="1"/>
  </cols>
  <sheetData>
    <row r="1" spans="1:10" x14ac:dyDescent="0.2">
      <c r="A1" s="142" t="s">
        <v>150</v>
      </c>
      <c r="B1" s="272"/>
      <c r="C1" s="273"/>
      <c r="D1" s="274" t="s">
        <v>151</v>
      </c>
      <c r="E1" s="273"/>
      <c r="F1" s="297"/>
      <c r="G1" s="297" t="str">
        <f>'I. Cover'!C22</f>
        <v>&gt; FFG-Projektnummer (lt. Förderungsanbot)&lt;</v>
      </c>
      <c r="I1" s="5"/>
      <c r="J1" s="157"/>
    </row>
    <row r="2" spans="1:10" x14ac:dyDescent="0.2">
      <c r="A2" s="1"/>
      <c r="B2" s="242"/>
      <c r="F2" s="833"/>
      <c r="G2" s="833"/>
      <c r="H2" s="833"/>
      <c r="I2" s="833"/>
      <c r="J2" s="135"/>
    </row>
    <row r="3" spans="1:10" ht="15" x14ac:dyDescent="0.25">
      <c r="A3" s="7" t="s">
        <v>186</v>
      </c>
    </row>
    <row r="4" spans="1:10" ht="15" x14ac:dyDescent="0.25">
      <c r="A4" s="7"/>
    </row>
    <row r="5" spans="1:10" s="2" customFormat="1" ht="15.75" thickBot="1" x14ac:dyDescent="0.3">
      <c r="A5" s="7" t="s">
        <v>187</v>
      </c>
    </row>
    <row r="6" spans="1:10" s="2" customFormat="1" ht="25.5" x14ac:dyDescent="0.2">
      <c r="A6" s="197" t="s">
        <v>4</v>
      </c>
      <c r="B6" s="968" t="s">
        <v>57</v>
      </c>
      <c r="C6" s="966" t="s">
        <v>64</v>
      </c>
    </row>
    <row r="7" spans="1:10" ht="13.5" thickBot="1" x14ac:dyDescent="0.25">
      <c r="A7" s="200" t="s">
        <v>85</v>
      </c>
      <c r="B7" s="969"/>
      <c r="C7" s="967"/>
    </row>
    <row r="8" spans="1:10" x14ac:dyDescent="0.2">
      <c r="A8" s="61"/>
      <c r="B8" s="108"/>
      <c r="C8" s="109"/>
    </row>
    <row r="9" spans="1:10" x14ac:dyDescent="0.2">
      <c r="A9" s="62"/>
      <c r="B9" s="111"/>
      <c r="C9" s="112"/>
    </row>
    <row r="10" spans="1:10" x14ac:dyDescent="0.2">
      <c r="A10" s="62"/>
      <c r="B10" s="111"/>
      <c r="C10" s="112"/>
    </row>
    <row r="11" spans="1:10" x14ac:dyDescent="0.2">
      <c r="A11" s="62"/>
      <c r="B11" s="111"/>
      <c r="C11" s="112"/>
    </row>
    <row r="12" spans="1:10" x14ac:dyDescent="0.2">
      <c r="A12" s="62"/>
      <c r="B12" s="111"/>
      <c r="C12" s="112"/>
    </row>
    <row r="13" spans="1:10" x14ac:dyDescent="0.2">
      <c r="A13" s="62"/>
      <c r="B13" s="111"/>
      <c r="C13" s="112"/>
    </row>
    <row r="14" spans="1:10" x14ac:dyDescent="0.2">
      <c r="A14" s="62"/>
      <c r="B14" s="111"/>
      <c r="C14" s="112"/>
    </row>
    <row r="15" spans="1:10" x14ac:dyDescent="0.2">
      <c r="A15" s="62"/>
      <c r="B15" s="111"/>
      <c r="C15" s="112"/>
    </row>
    <row r="16" spans="1:10" x14ac:dyDescent="0.2">
      <c r="A16" s="62"/>
      <c r="B16" s="111"/>
      <c r="C16" s="112"/>
    </row>
    <row r="17" spans="1:3" x14ac:dyDescent="0.2">
      <c r="A17" s="62"/>
      <c r="B17" s="111"/>
      <c r="C17" s="112"/>
    </row>
    <row r="18" spans="1:3" x14ac:dyDescent="0.2">
      <c r="A18" s="62"/>
      <c r="B18" s="111"/>
      <c r="C18" s="112"/>
    </row>
    <row r="19" spans="1:3" ht="13.5" thickBot="1" x14ac:dyDescent="0.25">
      <c r="A19" s="61"/>
      <c r="B19" s="108"/>
      <c r="C19" s="107"/>
    </row>
    <row r="20" spans="1:3" ht="13.5" thickBot="1" x14ac:dyDescent="0.25">
      <c r="A20" s="395" t="s">
        <v>3</v>
      </c>
      <c r="B20" s="396"/>
      <c r="C20" s="397">
        <f>SUM(C8:C19)</f>
        <v>0</v>
      </c>
    </row>
    <row r="22" spans="1:3" ht="15.75" thickBot="1" x14ac:dyDescent="0.3">
      <c r="A22" s="7" t="s">
        <v>297</v>
      </c>
    </row>
    <row r="23" spans="1:3" ht="25.5" x14ac:dyDescent="0.2">
      <c r="A23" s="197" t="s">
        <v>4</v>
      </c>
      <c r="B23" s="968" t="s">
        <v>57</v>
      </c>
      <c r="C23" s="966" t="s">
        <v>64</v>
      </c>
    </row>
    <row r="24" spans="1:3" ht="13.5" thickBot="1" x14ac:dyDescent="0.25">
      <c r="A24" s="200" t="s">
        <v>85</v>
      </c>
      <c r="B24" s="969"/>
      <c r="C24" s="967"/>
    </row>
    <row r="25" spans="1:3" x14ac:dyDescent="0.2">
      <c r="A25" s="61"/>
      <c r="B25" s="108"/>
      <c r="C25" s="109"/>
    </row>
    <row r="26" spans="1:3" x14ac:dyDescent="0.2">
      <c r="A26" s="62"/>
      <c r="B26" s="111"/>
      <c r="C26" s="112"/>
    </row>
    <row r="27" spans="1:3" x14ac:dyDescent="0.2">
      <c r="A27" s="62"/>
      <c r="B27" s="111"/>
      <c r="C27" s="112"/>
    </row>
    <row r="28" spans="1:3" x14ac:dyDescent="0.2">
      <c r="A28" s="62"/>
      <c r="B28" s="111"/>
      <c r="C28" s="112"/>
    </row>
    <row r="29" spans="1:3" x14ac:dyDescent="0.2">
      <c r="A29" s="62"/>
      <c r="B29" s="111"/>
      <c r="C29" s="112"/>
    </row>
    <row r="30" spans="1:3" x14ac:dyDescent="0.2">
      <c r="A30" s="62"/>
      <c r="B30" s="111"/>
      <c r="C30" s="112"/>
    </row>
    <row r="31" spans="1:3" x14ac:dyDescent="0.2">
      <c r="A31" s="62"/>
      <c r="B31" s="111"/>
      <c r="C31" s="112"/>
    </row>
    <row r="32" spans="1:3" x14ac:dyDescent="0.2">
      <c r="A32" s="62"/>
      <c r="B32" s="111"/>
      <c r="C32" s="112"/>
    </row>
    <row r="33" spans="1:3" x14ac:dyDescent="0.2">
      <c r="A33" s="62"/>
      <c r="B33" s="111"/>
      <c r="C33" s="112"/>
    </row>
    <row r="34" spans="1:3" x14ac:dyDescent="0.2">
      <c r="A34" s="62"/>
      <c r="B34" s="111"/>
      <c r="C34" s="112"/>
    </row>
    <row r="35" spans="1:3" x14ac:dyDescent="0.2">
      <c r="A35" s="62"/>
      <c r="B35" s="111"/>
      <c r="C35" s="112"/>
    </row>
    <row r="36" spans="1:3" ht="13.5" thickBot="1" x14ac:dyDescent="0.25">
      <c r="A36" s="61"/>
      <c r="B36" s="108"/>
      <c r="C36" s="107"/>
    </row>
    <row r="37" spans="1:3" ht="13.5" thickBot="1" x14ac:dyDescent="0.25">
      <c r="A37" s="395" t="s">
        <v>3</v>
      </c>
      <c r="B37" s="396"/>
      <c r="C37" s="397">
        <f>SUM(C25:C36)</f>
        <v>0</v>
      </c>
    </row>
    <row r="38" spans="1:3" ht="13.5" thickBot="1" x14ac:dyDescent="0.25"/>
    <row r="39" spans="1:3" ht="13.5" thickBot="1" x14ac:dyDescent="0.25">
      <c r="A39" s="398" t="s">
        <v>86</v>
      </c>
      <c r="B39" s="399"/>
      <c r="C39" s="394">
        <f>C20+C37</f>
        <v>0</v>
      </c>
    </row>
  </sheetData>
  <mergeCells count="5">
    <mergeCell ref="F2:I2"/>
    <mergeCell ref="C23:C24"/>
    <mergeCell ref="C6:C7"/>
    <mergeCell ref="B6:B7"/>
    <mergeCell ref="B23:B24"/>
  </mergeCells>
  <phoneticPr fontId="2" type="noConversion"/>
  <pageMargins left="0.24" right="0.25" top="0.28000000000000003" bottom="0.21" header="0.28000000000000003" footer="0.23"/>
  <pageSetup paperSize="9" scale="95" orientation="landscape" r:id="rId1"/>
  <headerFooter alignWithMargins="0">
    <oddFooter>&amp;A&amp;RSeite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enableFormatConditionsCalculation="0">
    <tabColor indexed="10"/>
  </sheetPr>
  <dimension ref="A1:J22"/>
  <sheetViews>
    <sheetView zoomScaleNormal="100" zoomScaleSheetLayoutView="85" workbookViewId="0">
      <selection activeCell="D38" sqref="D38"/>
    </sheetView>
  </sheetViews>
  <sheetFormatPr baseColWidth="10" defaultRowHeight="12.75" x14ac:dyDescent="0.2"/>
  <cols>
    <col min="2" max="2" width="29.140625" customWidth="1"/>
    <col min="3" max="3" width="14.85546875" bestFit="1" customWidth="1"/>
    <col min="4" max="5" width="14.85546875" customWidth="1"/>
    <col min="6" max="6" width="1.85546875" customWidth="1"/>
    <col min="7" max="8" width="14.85546875" customWidth="1"/>
    <col min="9" max="9" width="10.85546875" customWidth="1"/>
  </cols>
  <sheetData>
    <row r="1" spans="1:10" x14ac:dyDescent="0.2">
      <c r="A1" s="142" t="s">
        <v>150</v>
      </c>
      <c r="B1" s="272"/>
      <c r="C1" s="273"/>
      <c r="D1" s="274" t="s">
        <v>151</v>
      </c>
      <c r="E1" s="273"/>
      <c r="F1" s="297"/>
      <c r="G1" s="272"/>
      <c r="H1" s="297" t="str">
        <f>'I. Cover'!C22</f>
        <v>&gt; FFG-Projektnummer (lt. Förderungsanbot)&lt;</v>
      </c>
      <c r="I1" s="5"/>
      <c r="J1" s="157"/>
    </row>
    <row r="2" spans="1:10" x14ac:dyDescent="0.2">
      <c r="A2" s="1"/>
      <c r="B2" s="242"/>
      <c r="F2" s="833"/>
      <c r="G2" s="833"/>
      <c r="H2" s="833"/>
      <c r="I2" s="833"/>
      <c r="J2" s="135"/>
    </row>
    <row r="3" spans="1:10" ht="15.75" thickBot="1" x14ac:dyDescent="0.3">
      <c r="A3" s="7" t="s">
        <v>188</v>
      </c>
      <c r="G3" s="7" t="s">
        <v>98</v>
      </c>
    </row>
    <row r="4" spans="1:10" s="2" customFormat="1" ht="13.5" customHeight="1" x14ac:dyDescent="0.2">
      <c r="A4" s="195"/>
      <c r="B4" s="973" t="s">
        <v>44</v>
      </c>
      <c r="C4" s="973" t="s">
        <v>19</v>
      </c>
      <c r="D4" s="973" t="s">
        <v>22</v>
      </c>
      <c r="E4" s="973" t="s">
        <v>96</v>
      </c>
      <c r="F4" s="113"/>
      <c r="G4" s="970" t="s">
        <v>97</v>
      </c>
      <c r="H4" s="970" t="s">
        <v>53</v>
      </c>
      <c r="I4" s="204"/>
    </row>
    <row r="5" spans="1:10" ht="25.5" x14ac:dyDescent="0.2">
      <c r="A5" s="196" t="s">
        <v>4</v>
      </c>
      <c r="B5" s="971"/>
      <c r="C5" s="971" t="s">
        <v>58</v>
      </c>
      <c r="D5" s="971" t="s">
        <v>59</v>
      </c>
      <c r="E5" s="971" t="s">
        <v>96</v>
      </c>
      <c r="F5" s="113"/>
      <c r="G5" s="971"/>
      <c r="H5" s="971"/>
      <c r="I5" s="205" t="s">
        <v>96</v>
      </c>
    </row>
    <row r="6" spans="1:10" ht="13.5" thickBot="1" x14ac:dyDescent="0.25">
      <c r="A6" s="200" t="s">
        <v>85</v>
      </c>
      <c r="B6" s="972"/>
      <c r="C6" s="972"/>
      <c r="D6" s="972"/>
      <c r="E6" s="972"/>
      <c r="F6" s="113"/>
      <c r="G6" s="972"/>
      <c r="H6" s="972"/>
      <c r="I6" s="206"/>
    </row>
    <row r="7" spans="1:10" x14ac:dyDescent="0.2">
      <c r="A7" s="62"/>
      <c r="B7" s="52"/>
      <c r="C7" s="55"/>
      <c r="D7" s="56"/>
      <c r="E7" s="201">
        <f>SUM(C7:D7)</f>
        <v>0</v>
      </c>
      <c r="F7" s="114"/>
      <c r="G7" s="44"/>
      <c r="H7" s="44"/>
      <c r="I7" s="187">
        <f>G7+H7</f>
        <v>0</v>
      </c>
    </row>
    <row r="8" spans="1:10" x14ac:dyDescent="0.2">
      <c r="A8" s="62"/>
      <c r="B8" s="53"/>
      <c r="C8" s="57"/>
      <c r="D8" s="57"/>
      <c r="E8" s="201">
        <f t="shared" ref="E8:E21" si="0">SUM(C8:D8)</f>
        <v>0</v>
      </c>
      <c r="F8" s="114"/>
      <c r="G8" s="43"/>
      <c r="H8" s="43"/>
      <c r="I8" s="194">
        <f t="shared" ref="I8:I21" si="1">G8+H8</f>
        <v>0</v>
      </c>
    </row>
    <row r="9" spans="1:10" x14ac:dyDescent="0.2">
      <c r="A9" s="62"/>
      <c r="B9" s="53"/>
      <c r="C9" s="57"/>
      <c r="D9" s="57"/>
      <c r="E9" s="201">
        <f t="shared" si="0"/>
        <v>0</v>
      </c>
      <c r="F9" s="114"/>
      <c r="G9" s="43"/>
      <c r="H9" s="43"/>
      <c r="I9" s="194">
        <f t="shared" si="1"/>
        <v>0</v>
      </c>
    </row>
    <row r="10" spans="1:10" x14ac:dyDescent="0.2">
      <c r="A10" s="62"/>
      <c r="B10" s="53"/>
      <c r="C10" s="57"/>
      <c r="D10" s="57"/>
      <c r="E10" s="201">
        <f t="shared" si="0"/>
        <v>0</v>
      </c>
      <c r="F10" s="114"/>
      <c r="G10" s="43"/>
      <c r="H10" s="43"/>
      <c r="I10" s="194">
        <f t="shared" si="1"/>
        <v>0</v>
      </c>
    </row>
    <row r="11" spans="1:10" x14ac:dyDescent="0.2">
      <c r="A11" s="62"/>
      <c r="B11" s="53"/>
      <c r="C11" s="57"/>
      <c r="D11" s="57"/>
      <c r="E11" s="201">
        <f t="shared" si="0"/>
        <v>0</v>
      </c>
      <c r="F11" s="114"/>
      <c r="G11" s="43"/>
      <c r="H11" s="43"/>
      <c r="I11" s="194">
        <f t="shared" si="1"/>
        <v>0</v>
      </c>
    </row>
    <row r="12" spans="1:10" x14ac:dyDescent="0.2">
      <c r="A12" s="62"/>
      <c r="B12" s="53"/>
      <c r="C12" s="57"/>
      <c r="D12" s="57"/>
      <c r="E12" s="201">
        <f t="shared" si="0"/>
        <v>0</v>
      </c>
      <c r="F12" s="114"/>
      <c r="G12" s="43"/>
      <c r="H12" s="43"/>
      <c r="I12" s="194">
        <f t="shared" si="1"/>
        <v>0</v>
      </c>
    </row>
    <row r="13" spans="1:10" x14ac:dyDescent="0.2">
      <c r="A13" s="62"/>
      <c r="B13" s="53"/>
      <c r="C13" s="57"/>
      <c r="D13" s="57"/>
      <c r="E13" s="201">
        <f t="shared" si="0"/>
        <v>0</v>
      </c>
      <c r="F13" s="114"/>
      <c r="G13" s="43"/>
      <c r="H13" s="43"/>
      <c r="I13" s="194">
        <f t="shared" si="1"/>
        <v>0</v>
      </c>
    </row>
    <row r="14" spans="1:10" x14ac:dyDescent="0.2">
      <c r="A14" s="62"/>
      <c r="B14" s="53"/>
      <c r="C14" s="57"/>
      <c r="D14" s="57"/>
      <c r="E14" s="201">
        <f t="shared" si="0"/>
        <v>0</v>
      </c>
      <c r="F14" s="114"/>
      <c r="G14" s="43"/>
      <c r="H14" s="43"/>
      <c r="I14" s="194">
        <f t="shared" si="1"/>
        <v>0</v>
      </c>
    </row>
    <row r="15" spans="1:10" x14ac:dyDescent="0.2">
      <c r="A15" s="62"/>
      <c r="B15" s="53"/>
      <c r="C15" s="57"/>
      <c r="D15" s="57"/>
      <c r="E15" s="201">
        <f t="shared" si="0"/>
        <v>0</v>
      </c>
      <c r="F15" s="114"/>
      <c r="G15" s="43"/>
      <c r="H15" s="43"/>
      <c r="I15" s="194">
        <f t="shared" si="1"/>
        <v>0</v>
      </c>
    </row>
    <row r="16" spans="1:10" x14ac:dyDescent="0.2">
      <c r="A16" s="62"/>
      <c r="B16" s="53"/>
      <c r="C16" s="57"/>
      <c r="D16" s="57"/>
      <c r="E16" s="201">
        <f t="shared" si="0"/>
        <v>0</v>
      </c>
      <c r="F16" s="114"/>
      <c r="G16" s="43"/>
      <c r="H16" s="43"/>
      <c r="I16" s="194">
        <f t="shared" si="1"/>
        <v>0</v>
      </c>
    </row>
    <row r="17" spans="1:9" x14ac:dyDescent="0.2">
      <c r="A17" s="62"/>
      <c r="B17" s="53"/>
      <c r="C17" s="57"/>
      <c r="D17" s="57"/>
      <c r="E17" s="201">
        <f t="shared" si="0"/>
        <v>0</v>
      </c>
      <c r="F17" s="114"/>
      <c r="G17" s="43"/>
      <c r="H17" s="43"/>
      <c r="I17" s="194">
        <f t="shared" si="1"/>
        <v>0</v>
      </c>
    </row>
    <row r="18" spans="1:9" x14ac:dyDescent="0.2">
      <c r="A18" s="62"/>
      <c r="B18" s="53"/>
      <c r="C18" s="57"/>
      <c r="D18" s="57"/>
      <c r="E18" s="201">
        <f t="shared" si="0"/>
        <v>0</v>
      </c>
      <c r="F18" s="114"/>
      <c r="G18" s="43"/>
      <c r="H18" s="43"/>
      <c r="I18" s="194">
        <f t="shared" si="1"/>
        <v>0</v>
      </c>
    </row>
    <row r="19" spans="1:9" x14ac:dyDescent="0.2">
      <c r="A19" s="62"/>
      <c r="B19" s="53"/>
      <c r="C19" s="57"/>
      <c r="D19" s="57"/>
      <c r="E19" s="201">
        <f t="shared" si="0"/>
        <v>0</v>
      </c>
      <c r="F19" s="114"/>
      <c r="G19" s="43"/>
      <c r="H19" s="43"/>
      <c r="I19" s="194">
        <f t="shared" si="1"/>
        <v>0</v>
      </c>
    </row>
    <row r="20" spans="1:9" x14ac:dyDescent="0.2">
      <c r="A20" s="62"/>
      <c r="B20" s="53"/>
      <c r="C20" s="57"/>
      <c r="D20" s="57"/>
      <c r="E20" s="201">
        <f t="shared" si="0"/>
        <v>0</v>
      </c>
      <c r="F20" s="114"/>
      <c r="G20" s="43"/>
      <c r="H20" s="43"/>
      <c r="I20" s="194">
        <f t="shared" si="1"/>
        <v>0</v>
      </c>
    </row>
    <row r="21" spans="1:9" ht="13.5" thickBot="1" x14ac:dyDescent="0.25">
      <c r="A21" s="62"/>
      <c r="B21" s="54"/>
      <c r="C21" s="58"/>
      <c r="D21" s="58"/>
      <c r="E21" s="201">
        <f t="shared" si="0"/>
        <v>0</v>
      </c>
      <c r="F21" s="114"/>
      <c r="G21" s="59"/>
      <c r="H21" s="59"/>
      <c r="I21" s="202">
        <f t="shared" si="1"/>
        <v>0</v>
      </c>
    </row>
    <row r="22" spans="1:9" ht="13.5" thickBot="1" x14ac:dyDescent="0.25">
      <c r="A22" s="178" t="s">
        <v>3</v>
      </c>
      <c r="B22" s="178"/>
      <c r="C22" s="179">
        <f>SUM(C7:C21)</f>
        <v>0</v>
      </c>
      <c r="D22" s="179">
        <f>SUM(D7:D21)</f>
        <v>0</v>
      </c>
      <c r="E22" s="400">
        <f>SUM(E7:E21)</f>
        <v>0</v>
      </c>
      <c r="F22" s="374"/>
      <c r="G22" s="179">
        <f>SUM(G7:G21)</f>
        <v>0</v>
      </c>
      <c r="H22" s="179">
        <f>SUM(H7:H21)</f>
        <v>0</v>
      </c>
      <c r="I22" s="179">
        <f>SUM(I7:I21)</f>
        <v>0</v>
      </c>
    </row>
  </sheetData>
  <mergeCells count="7">
    <mergeCell ref="F2:I2"/>
    <mergeCell ref="H4:H6"/>
    <mergeCell ref="B4:B6"/>
    <mergeCell ref="G4:G6"/>
    <mergeCell ref="C4:C6"/>
    <mergeCell ref="D4:D6"/>
    <mergeCell ref="E4:E6"/>
  </mergeCells>
  <phoneticPr fontId="2" type="noConversion"/>
  <pageMargins left="0.24" right="0.25" top="0.28000000000000003" bottom="0.21" header="0.28000000000000003" footer="0.23"/>
  <pageSetup paperSize="9" scale="95" orientation="landscape" r:id="rId1"/>
  <headerFooter alignWithMargins="0">
    <oddFooter>&amp;A&amp;RSeite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17</vt:i4>
      </vt:variant>
    </vt:vector>
  </HeadingPairs>
  <TitlesOfParts>
    <vt:vector size="29" baseType="lpstr">
      <vt:lpstr>I. Cover</vt:lpstr>
      <vt:lpstr>AUSFÜLLHILFE</vt:lpstr>
      <vt:lpstr>ZENTRUMSPLAN</vt:lpstr>
      <vt:lpstr>BUDGET</vt:lpstr>
      <vt:lpstr>II. IST_GESAMT</vt:lpstr>
      <vt:lpstr>III. Kosten_Finanzierung_Jahr</vt:lpstr>
      <vt:lpstr>1. Kosten_pro_Partner</vt:lpstr>
      <vt:lpstr>2. Sachkosten_Zentrum</vt:lpstr>
      <vt:lpstr>3. WP_kumuliert</vt:lpstr>
      <vt:lpstr>4. UP_kumuliert</vt:lpstr>
      <vt:lpstr>5. Afa_Invest_Zentrum</vt:lpstr>
      <vt:lpstr>6. Sonst_Kosten_Erträge_Zentrum</vt:lpstr>
      <vt:lpstr>'1. Kosten_pro_Partner'!Druckbereich</vt:lpstr>
      <vt:lpstr>'2. Sachkosten_Zentrum'!Druckbereich</vt:lpstr>
      <vt:lpstr>'5. Afa_Invest_Zentrum'!Druckbereich</vt:lpstr>
      <vt:lpstr>'6. Sonst_Kosten_Erträge_Zentrum'!Druckbereich</vt:lpstr>
      <vt:lpstr>BUDGET!Druckbereich</vt:lpstr>
      <vt:lpstr>'I. Cover'!Druckbereich</vt:lpstr>
      <vt:lpstr>ZENTRUMSPLAN!Druckbereich</vt:lpstr>
      <vt:lpstr>'1. Kosten_pro_Partner'!Drucktitel</vt:lpstr>
      <vt:lpstr>'2. Sachkosten_Zentrum'!Drucktitel</vt:lpstr>
      <vt:lpstr>'3. WP_kumuliert'!Drucktitel</vt:lpstr>
      <vt:lpstr>'4. UP_kumuliert'!Drucktitel</vt:lpstr>
      <vt:lpstr>'5. Afa_Invest_Zentrum'!Drucktitel</vt:lpstr>
      <vt:lpstr>'6. Sonst_Kosten_Erträge_Zentrum'!Drucktitel</vt:lpstr>
      <vt:lpstr>BUDGET!Drucktitel</vt:lpstr>
      <vt:lpstr>'II. IST_GESAMT'!Drucktitel</vt:lpstr>
      <vt:lpstr>'III. Kosten_Finanzierung_Jahr'!Drucktitel</vt:lpstr>
      <vt:lpstr>ZENTRUMSPLAN!Drucktitel</vt:lpstr>
    </vt:vector>
  </TitlesOfParts>
  <Company>FFG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DAM</dc:creator>
  <cp:lastModifiedBy>Martina Jilka</cp:lastModifiedBy>
  <cp:lastPrinted>2011-05-17T12:09:54Z</cp:lastPrinted>
  <dcterms:created xsi:type="dcterms:W3CDTF">2007-07-19T12:41:01Z</dcterms:created>
  <dcterms:modified xsi:type="dcterms:W3CDTF">2013-08-07T14:28:21Z</dcterms:modified>
</cp:coreProperties>
</file>