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75" windowWidth="24240" windowHeight="6810" tabRatio="866"/>
  </bookViews>
  <sheets>
    <sheet name="PartnerA_detailliert" sheetId="24" r:id="rId1"/>
    <sheet name="Tabelle1" sheetId="25" r:id="rId2"/>
  </sheets>
  <definedNames>
    <definedName name="_xlnm.Print_Area" localSheetId="0">PartnerA_detailliert!$A$1:$U$143</definedName>
  </definedNames>
  <calcPr calcId="145621"/>
</workbook>
</file>

<file path=xl/calcChain.xml><?xml version="1.0" encoding="utf-8"?>
<calcChain xmlns="http://schemas.openxmlformats.org/spreadsheetml/2006/main">
  <c r="D46" i="24" l="1"/>
  <c r="D47" i="24" l="1"/>
  <c r="D49" i="24" s="1"/>
  <c r="N32" i="24"/>
  <c r="A119" i="24"/>
  <c r="D141" i="24"/>
  <c r="T116" i="24"/>
  <c r="N127" i="24"/>
  <c r="T103" i="24"/>
  <c r="N126" i="24"/>
  <c r="T91" i="24"/>
  <c r="N125" i="24"/>
  <c r="T78" i="24"/>
  <c r="T77" i="24"/>
  <c r="T76" i="24"/>
  <c r="T75" i="24"/>
  <c r="T74" i="24"/>
  <c r="T73" i="24"/>
  <c r="T72" i="24"/>
  <c r="T71" i="24"/>
  <c r="T66" i="24"/>
  <c r="T65" i="24"/>
  <c r="T64" i="24"/>
  <c r="T63" i="24"/>
  <c r="T62" i="24"/>
  <c r="T61" i="24"/>
  <c r="T60" i="24"/>
  <c r="T59" i="24"/>
  <c r="S13" i="24"/>
  <c r="V18" i="24"/>
  <c r="Q18" i="24"/>
  <c r="R18" i="24"/>
  <c r="Q19" i="24"/>
  <c r="R19" i="24"/>
  <c r="Q20" i="24"/>
  <c r="R20" i="24"/>
  <c r="Q21" i="24"/>
  <c r="R21" i="24"/>
  <c r="Q22" i="24"/>
  <c r="R22" i="24"/>
  <c r="Q23" i="24"/>
  <c r="R23" i="24"/>
  <c r="Q24" i="24"/>
  <c r="R24" i="24"/>
  <c r="Q25" i="24"/>
  <c r="R25" i="24"/>
  <c r="Q26" i="24"/>
  <c r="R26" i="24"/>
  <c r="Q27" i="24"/>
  <c r="R27" i="24"/>
  <c r="Q28" i="24"/>
  <c r="R28" i="24"/>
  <c r="Q29" i="24"/>
  <c r="R29" i="24"/>
  <c r="Q30" i="24"/>
  <c r="R30" i="24"/>
  <c r="Q31" i="24"/>
  <c r="R31" i="24"/>
  <c r="V19" i="24"/>
  <c r="V20" i="24"/>
  <c r="V21" i="24"/>
  <c r="V22" i="24"/>
  <c r="V23" i="24"/>
  <c r="V24" i="24"/>
  <c r="V25" i="24"/>
  <c r="V26" i="24"/>
  <c r="V27" i="24"/>
  <c r="V28" i="24"/>
  <c r="V29" i="24"/>
  <c r="V30" i="24"/>
  <c r="V31" i="24"/>
  <c r="E47" i="24"/>
  <c r="E49" i="24"/>
  <c r="D45" i="24"/>
  <c r="F32" i="24"/>
  <c r="G32" i="24"/>
  <c r="H32" i="24"/>
  <c r="I32" i="24"/>
  <c r="J32" i="24"/>
  <c r="K32" i="24"/>
  <c r="L32" i="24"/>
  <c r="M32" i="24"/>
  <c r="R32" i="24"/>
  <c r="N122" i="24"/>
  <c r="T79" i="24"/>
  <c r="T67" i="24"/>
  <c r="N124" i="24"/>
  <c r="N123" i="24" l="1"/>
  <c r="N120" i="24" s="1"/>
  <c r="D143" i="24" s="1"/>
</calcChain>
</file>

<file path=xl/sharedStrings.xml><?xml version="1.0" encoding="utf-8"?>
<sst xmlns="http://schemas.openxmlformats.org/spreadsheetml/2006/main" count="182" uniqueCount="138">
  <si>
    <t>1.2</t>
  </si>
  <si>
    <t>-</t>
  </si>
  <si>
    <t>I</t>
  </si>
  <si>
    <t>II</t>
  </si>
  <si>
    <t>errechnetes Bruttomonatsgehalt (Basis angegebener Stundensatz)</t>
  </si>
  <si>
    <t>…</t>
  </si>
  <si>
    <t>REPORT (to be completed for each partner separately)</t>
  </si>
  <si>
    <t>DETAILED ACCOUNT</t>
  </si>
  <si>
    <t>FFG Project number:</t>
  </si>
  <si>
    <t>Short title:</t>
  </si>
  <si>
    <t>Funding recipient/Project partner and 
short name:</t>
  </si>
  <si>
    <t>Reporting period:</t>
  </si>
  <si>
    <t>from:</t>
  </si>
  <si>
    <t>to:</t>
  </si>
  <si>
    <t>months:</t>
  </si>
  <si>
    <t>dd.mm.yyyy</t>
  </si>
  <si>
    <t>Entitled to deduct input tax?</t>
  </si>
  <si>
    <t>1. ACTUAL personnel costs</t>
  </si>
  <si>
    <t>Staff member</t>
  </si>
  <si>
    <t>f / m</t>
  </si>
  <si>
    <t>Function</t>
  </si>
  <si>
    <t>Group</t>
  </si>
  <si>
    <t>Total hours in project</t>
  </si>
  <si>
    <t>Hourly rate excl. OA</t>
  </si>
  <si>
    <t>OA
in %</t>
  </si>
  <si>
    <t>Hourly rate incl. OA</t>
  </si>
  <si>
    <t>ACTUAL costs</t>
  </si>
  <si>
    <t>Work Package</t>
  </si>
  <si>
    <t>FFG Cost Guidelines:</t>
  </si>
  <si>
    <t xml:space="preserve">Please note that the account covers only the reporting period. Do not include cumulative data from previous periods. </t>
  </si>
  <si>
    <t>Developer, junior researcher, research assistant etc.</t>
  </si>
  <si>
    <t>Hourly rate calculator</t>
  </si>
  <si>
    <t>Ancillary wage costs</t>
  </si>
  <si>
    <t>Annual personnel costs</t>
  </si>
  <si>
    <t>Annual hours</t>
  </si>
  <si>
    <t>Total</t>
  </si>
  <si>
    <t>&gt;First Name   Last Name&lt;</t>
  </si>
  <si>
    <t>&gt;Function in  project&lt;</t>
  </si>
  <si>
    <t>Monthly gross salary</t>
  </si>
  <si>
    <t>Annual salary (x14)</t>
  </si>
  <si>
    <t>I: Calculation based on monthly gross salary (approx. ancillary wage costs)</t>
  </si>
  <si>
    <t>II: Calculation based on annual salary and ancillary wage costs</t>
  </si>
  <si>
    <t>2. ACTUAL costs for R&amp;D infrastructure use</t>
  </si>
  <si>
    <t>2.1. Calculation in months</t>
  </si>
  <si>
    <t>No. acc. to cost plan</t>
  </si>
  <si>
    <t>Designation of R&amp;D infrastructure and supplier</t>
  </si>
  <si>
    <t>Acquisition costs (gross)</t>
  </si>
  <si>
    <t>Capitalisation date</t>
  </si>
  <si>
    <t>Useful life</t>
  </si>
  <si>
    <t>total (months)</t>
  </si>
  <si>
    <t>in reporting period
(months)</t>
  </si>
  <si>
    <t>Depreciation costs (net)</t>
  </si>
  <si>
    <t>2.2. Calculation in hours (calculation of machine hour rate must be enclosed)</t>
  </si>
  <si>
    <t>Designation of R&amp;D infrastructure</t>
  </si>
  <si>
    <t>Machine hour rate (EUR)</t>
  </si>
  <si>
    <t>Costs of use</t>
  </si>
  <si>
    <t>3. ACTUAL costs of materials</t>
  </si>
  <si>
    <t>Designation of material costs</t>
  </si>
  <si>
    <t>Invoice date</t>
  </si>
  <si>
    <t>Payment date</t>
  </si>
  <si>
    <t>Invoice amount (gross)</t>
  </si>
  <si>
    <t>Invoice/    Receipt No.</t>
  </si>
  <si>
    <t>VAT in %</t>
  </si>
  <si>
    <t>Acquisition costs  (net, less discount)</t>
  </si>
  <si>
    <t>Payment amount  (net, less discounts)</t>
  </si>
  <si>
    <t>Supplier  / 
Inventory withdrawal</t>
  </si>
  <si>
    <t>Collective item for small amounts</t>
  </si>
  <si>
    <t>4. ACTUAL third-party costs / costs of third-party services</t>
  </si>
  <si>
    <t>Designation of third-party costs</t>
  </si>
  <si>
    <t>Purpose of travel</t>
  </si>
  <si>
    <t>Contractor</t>
  </si>
  <si>
    <t>5. ACTUAL travel costs</t>
  </si>
  <si>
    <t>Destination</t>
  </si>
  <si>
    <t>Travel date</t>
  </si>
  <si>
    <t>from</t>
  </si>
  <si>
    <t>to</t>
  </si>
  <si>
    <t>Costs (gross)</t>
  </si>
  <si>
    <t>Costs (net)</t>
  </si>
  <si>
    <t>ACTUAL total costs:</t>
  </si>
  <si>
    <t>1. Personnel costs</t>
  </si>
  <si>
    <t>Other direct costs</t>
  </si>
  <si>
    <t>2. R&amp;D infrastructure use</t>
  </si>
  <si>
    <t>3. Costs of materials</t>
  </si>
  <si>
    <t>4. Third-party costs</t>
  </si>
  <si>
    <t>5. Travel costs</t>
  </si>
  <si>
    <t>Designation of Work Package</t>
  </si>
  <si>
    <t>WP1</t>
  </si>
  <si>
    <t>WP2</t>
  </si>
  <si>
    <t>WP3</t>
  </si>
  <si>
    <t>Date:</t>
  </si>
  <si>
    <t>Signature:</t>
  </si>
  <si>
    <r>
      <t xml:space="preserve">Check sum </t>
    </r>
    <r>
      <rPr>
        <sz val="12"/>
        <rFont val="Arial"/>
        <family val="2"/>
      </rPr>
      <t>( = sum of total costs per Work Package - ACTUAL total costs)</t>
    </r>
  </si>
  <si>
    <t>ACTUAL total costs per Work Package</t>
  </si>
  <si>
    <t>I hereby confirm that the information provided above is accurate and complete.</t>
  </si>
  <si>
    <t xml:space="preserve">The original signed form must be provided for audits on site. </t>
  </si>
  <si>
    <t>Gross-Net calculator / Finance Ministry</t>
  </si>
  <si>
    <t>FFG Cost Guidelines</t>
  </si>
  <si>
    <r>
      <rPr>
        <b/>
        <sz val="10"/>
        <rFont val="Arial"/>
        <family val="2"/>
      </rPr>
      <t>Value-added tax (VAT):</t>
    </r>
    <r>
      <rPr>
        <sz val="10"/>
        <rFont val="Arial"/>
        <family val="2"/>
      </rPr>
      <t xml:space="preserve">
Value-added tax can only be taken into account as an eligible cost item if the funding recipient is not entitled to deduct input tax.</t>
    </r>
  </si>
  <si>
    <r>
      <t>Useful life in reporting period (months)</t>
    </r>
    <r>
      <rPr>
        <sz val="10"/>
        <rFont val="Arial"/>
        <family val="2"/>
      </rPr>
      <t>: Calculated as from date of capitalisation. If the fixed asset is capitalised up to and including the 15th of the month, that month can be taken into account for calculating the useful life in the reporting period.</t>
    </r>
  </si>
  <si>
    <t>Proportional project use
(%)</t>
  </si>
  <si>
    <t>Provisions on eligibility and amount of third-party costs may be defined in the guidelines for individual calls and funding instruments.</t>
  </si>
  <si>
    <t>&gt;Please select&lt;</t>
  </si>
  <si>
    <t>Entitled to deduct input tax</t>
  </si>
  <si>
    <t>&gt; Please select &lt;</t>
  </si>
  <si>
    <t>yes</t>
  </si>
  <si>
    <t>no</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</si>
  <si>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</si>
  <si>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</si>
  <si>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Machine use in reporting period (hours)</t>
  </si>
  <si>
    <r>
      <t>Machine use in reporting period (hours):</t>
    </r>
    <r>
      <rPr>
        <sz val="10"/>
        <rFont val="Arial"/>
        <family val="2"/>
      </rPr>
      <t xml:space="preserve"> The project relevant machine hours must be documented properly (e.g. machine log book).</t>
    </r>
  </si>
  <si>
    <t>Invoice No.</t>
  </si>
  <si>
    <t>The unsigned account must be uploaded to the eCall system as an xls file.</t>
  </si>
  <si>
    <t>&gt;First Name and Last Name of project contact person / project manager in capital letters&lt;</t>
  </si>
  <si>
    <t>The table "ACTUAL total costs per Work Package" need only be filled in if required in the respective Call guidelines.</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</si>
  <si>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This is only necessary if required in the guidelines for the respective Call. If you have defined more than 8 Work Packages you can insert additional columns. 
</t>
    </r>
    <r>
      <rPr>
        <b/>
        <sz val="10"/>
        <rFont val="Arial"/>
        <family val="2"/>
      </rPr>
      <t xml:space="preserve">Total hours in project: </t>
    </r>
    <r>
      <rPr>
        <sz val="10"/>
        <rFont val="Arial"/>
        <family val="2"/>
      </rPr>
      <t xml:space="preserve">Please enter total number of project hours per staff member within the reporting period.
</t>
    </r>
    <r>
      <rPr>
        <b/>
        <sz val="10"/>
        <rFont val="Arial"/>
        <family val="2"/>
      </rPr>
      <t>Hourly rate excl. OA:</t>
    </r>
    <r>
      <rPr>
        <sz val="10"/>
        <rFont val="Arial"/>
        <family val="2"/>
      </rPr>
      <t xml:space="preserve"> Enter ACTUAL hourly rate excl. overhead allowance.
</t>
    </r>
    <r>
      <rPr>
        <b/>
        <sz val="10"/>
        <rFont val="Arial"/>
        <family val="2"/>
      </rPr>
      <t xml:space="preserve">OA (%): </t>
    </r>
    <r>
      <rPr>
        <sz val="10"/>
        <rFont val="Arial"/>
        <family val="2"/>
      </rPr>
      <t xml:space="preserve">Overhead allowance in %; please observe the provisions specified in the Cost Guidelines.
</t>
    </r>
    <r>
      <rPr>
        <b/>
        <sz val="10"/>
        <rFont val="Arial"/>
        <family val="2"/>
      </rPr>
      <t xml:space="preserve">Hourly rate incl. OA </t>
    </r>
    <r>
      <rPr>
        <sz val="10"/>
        <rFont val="Arial"/>
        <family val="2"/>
      </rPr>
      <t>and</t>
    </r>
    <r>
      <rPr>
        <b/>
        <sz val="10"/>
        <rFont val="Arial"/>
        <family val="2"/>
      </rPr>
      <t xml:space="preserve"> ACTUAL costs </t>
    </r>
    <r>
      <rPr>
        <sz val="10"/>
        <rFont val="Arial"/>
        <family val="2"/>
      </rPr>
      <t xml:space="preserve">are calculated automatically.
</t>
    </r>
    <r>
      <rPr>
        <b/>
        <sz val="10"/>
        <rFont val="Arial"/>
        <family val="2"/>
      </rPr>
      <t xml:space="preserve">Work Package: </t>
    </r>
    <r>
      <rPr>
        <sz val="10"/>
        <rFont val="Arial"/>
        <family val="2"/>
      </rPr>
      <t>More detailed information about the allocation of hours to Work Packages is contained in the guidelines of the respective Call.</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</si>
  <si>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</si>
  <si>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</si>
  <si>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reporting period</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</si>
  <si>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</si>
  <si>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</si>
  <si>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r>
      <t xml:space="preserve">
</t>
    </r>
    <r>
      <rPr>
        <b/>
        <sz val="10"/>
        <rFont val="Arial"/>
        <family val="2"/>
      </rPr>
      <t xml:space="preserve">Collective item for small amounts: </t>
    </r>
    <r>
      <rPr>
        <sz val="10"/>
        <rFont val="Arial"/>
        <family val="2"/>
      </rPr>
      <t xml:space="preserve">Small items and consumable (max. net cost of EUR 100 per receipt) are to be summarised in "Collective item for small amounts". Detailed information and receipts to be provided on request. 
</t>
    </r>
    <r>
      <rPr>
        <b/>
        <sz val="10"/>
        <rFont val="Arial"/>
        <family val="2"/>
      </rPr>
      <t xml:space="preserve">Manufacturing costs: </t>
    </r>
    <r>
      <rPr>
        <sz val="10"/>
        <rFont val="Arial"/>
        <family val="2"/>
      </rPr>
      <t xml:space="preserve">(e.g. of a prototype) are to be charged as a collective item. An itemised list (e.g. of order settlements) must be enclosed with the account.  
If the prototype remains in use after the end of the project (e.g. follow-up projects, production, sale, marketing, ...) this must be accounted for on a proportional basis in the item "R&amp;D infrastructure use". 
</t>
    </r>
  </si>
  <si>
    <r>
      <t>Collective item per trip</t>
    </r>
    <r>
      <rPr>
        <sz val="10"/>
        <rFont val="Arial"/>
        <family val="2"/>
      </rPr>
      <t xml:space="preserve">
Each business trip must be reported collectively, including all costs related to the trip. 
Example  The collective item "Conference in Vienna" includes train travel, daily allowance, accommodation and taxi in one item. </t>
    </r>
  </si>
  <si>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</si>
  <si>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r>
      <t xml:space="preserve">The cells in the table are not locked.
Please note:
• </t>
    </r>
    <r>
      <rPr>
        <b/>
        <sz val="10"/>
        <rFont val="Arial"/>
        <family val="2"/>
      </rPr>
      <t>Do not overwrite formulas in grey fields</t>
    </r>
    <r>
      <rPr>
        <sz val="10"/>
        <rFont val="Arial"/>
        <family val="2"/>
      </rPr>
      <t xml:space="preserve">.
• If the number of rows is not sufficient you can expand the table by inserting rows. Make sure that the newly inserted rows/cells are included in the formula range (e.g. sum formula for a column, row)!
• Note only for projects that have already submitted detailed accounts in the past, using earlier versions of this form: please consult the applicable documents of the respective funding programme to determine whether 
  the final cost statement must be cumulative and cover the entire project runtime. In case of doubt please contact the FFG. 
</t>
    </r>
  </si>
  <si>
    <t>WP 1</t>
  </si>
  <si>
    <t>WP 2</t>
  </si>
  <si>
    <t>WP 3</t>
  </si>
  <si>
    <t>WP 4</t>
  </si>
  <si>
    <t>WP 5</t>
  </si>
  <si>
    <t>WP 6</t>
  </si>
  <si>
    <t>WP 7</t>
  </si>
  <si>
    <t>WP 8</t>
  </si>
  <si>
    <t>Technician, assistant</t>
  </si>
  <si>
    <t>Maximum rate (excl. OA) as of 2013</t>
  </si>
  <si>
    <t>Maximum rate (excl. OA) as of 2014</t>
  </si>
  <si>
    <t>Maximum rate (excl. OA) as of 2015</t>
  </si>
  <si>
    <t>Maximum rate (excl. OA) as of 2016</t>
  </si>
  <si>
    <t>Maximum rate (excl. OA) as of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</si>
</sst>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dd/mm/yy;@"/>
    <numFmt numFmtId="166" formatCode="#,##0.00&quot;    &quot;;\-#,##0.00&quot;    &quot;;&quot; -&quot;#&quot;    &quot;;@\ "/>
    <numFmt numFmtId="167" formatCode="#,##0&quot;    &quot;;\-#,##0&quot;    &quot;;&quot; -&quot;#&quot;    &quot;;@\ "/>
  </numFmts>
  <fonts count="46" x14ac:knownFonts="1">
    <font>
      <sz val="10"/>
      <name val="Arial"/>
      <family val="2"/>
    </font>
    <font>
      <sz val="10"/>
      <name val="Arial"/>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9"/>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0"/>
      <color indexed="23"/>
      <name val="Arial"/>
      <family val="2"/>
    </font>
    <font>
      <b/>
      <sz val="12"/>
      <color indexed="9"/>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55"/>
        <bgColor indexed="64"/>
      </patternFill>
    </fill>
    <fill>
      <patternFill patternType="solid">
        <fgColor indexed="10"/>
        <bgColor indexed="64"/>
      </patternFill>
    </fill>
    <fill>
      <patternFill patternType="solid">
        <fgColor indexed="52"/>
        <bgColor indexed="26"/>
      </patternFill>
    </fill>
    <fill>
      <patternFill patternType="solid">
        <fgColor indexed="13"/>
        <bgColor indexed="26"/>
      </patternFill>
    </fill>
  </fills>
  <borders count="1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double">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bottom style="thin">
        <color indexed="8"/>
      </bottom>
      <diagonal/>
    </border>
    <border>
      <left style="thin">
        <color indexed="64"/>
      </left>
      <right style="thin">
        <color indexed="8"/>
      </right>
      <top style="thin">
        <color indexed="64"/>
      </top>
      <bottom style="medium">
        <color indexed="64"/>
      </bottom>
      <diagonal/>
    </border>
    <border>
      <left style="thin">
        <color indexed="64"/>
      </left>
      <right style="thin">
        <color indexed="64"/>
      </right>
      <top style="thin">
        <color indexed="8"/>
      </top>
      <bottom style="medium">
        <color indexed="64"/>
      </bottom>
      <diagonal/>
    </border>
    <border>
      <left style="double">
        <color indexed="8"/>
      </left>
      <right/>
      <top style="thin">
        <color indexed="8"/>
      </top>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thin">
        <color indexed="8"/>
      </left>
      <right/>
      <top style="thin">
        <color indexed="8"/>
      </top>
      <bottom/>
      <diagonal/>
    </border>
    <border>
      <left style="double">
        <color indexed="8"/>
      </left>
      <right/>
      <top/>
      <bottom style="double">
        <color indexed="8"/>
      </bottom>
      <diagonal/>
    </border>
    <border>
      <left/>
      <right/>
      <top style="thin">
        <color indexed="8"/>
      </top>
      <bottom/>
      <diagonal/>
    </border>
    <border>
      <left/>
      <right style="thin">
        <color indexed="8"/>
      </right>
      <top/>
      <bottom style="thin">
        <color indexed="8"/>
      </bottom>
      <diagonal/>
    </border>
    <border>
      <left style="thin">
        <color indexed="8"/>
      </left>
      <right style="double">
        <color indexed="8"/>
      </right>
      <top style="double">
        <color indexed="8"/>
      </top>
      <bottom style="double">
        <color indexed="8"/>
      </bottom>
      <diagonal/>
    </border>
    <border>
      <left style="double">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style="medium">
        <color indexed="8"/>
      </bottom>
      <diagonal/>
    </border>
    <border>
      <left style="thin">
        <color indexed="8"/>
      </left>
      <right style="double">
        <color indexed="8"/>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9"/>
      </top>
      <bottom style="thin">
        <color indexed="9"/>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double">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double">
        <color indexed="8"/>
      </left>
      <right/>
      <top/>
      <bottom style="hair">
        <color indexed="8"/>
      </bottom>
      <diagonal/>
    </border>
    <border>
      <left/>
      <right/>
      <top/>
      <bottom style="hair">
        <color indexed="8"/>
      </bottom>
      <diagonal/>
    </border>
    <border>
      <left style="thin">
        <color indexed="8"/>
      </left>
      <right style="double">
        <color indexed="8"/>
      </right>
      <top/>
      <bottom style="hair">
        <color indexed="8"/>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indexed="8"/>
      </left>
      <right style="double">
        <color indexed="8"/>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double">
        <color indexed="8"/>
      </right>
      <top style="thin">
        <color indexed="8"/>
      </top>
      <bottom style="double">
        <color indexed="64"/>
      </bottom>
      <diagonal/>
    </border>
    <border>
      <left style="double">
        <color indexed="8"/>
      </left>
      <right/>
      <top/>
      <bottom/>
      <diagonal/>
    </border>
    <border>
      <left/>
      <right style="thin">
        <color indexed="8"/>
      </right>
      <top style="thin">
        <color indexed="8"/>
      </top>
      <bottom style="medium">
        <color indexed="8"/>
      </bottom>
      <diagonal/>
    </border>
    <border>
      <left style="double">
        <color indexed="8"/>
      </left>
      <right style="double">
        <color indexed="8"/>
      </right>
      <top style="double">
        <color indexed="8"/>
      </top>
      <bottom/>
      <diagonal/>
    </border>
    <border>
      <left/>
      <right style="double">
        <color indexed="8"/>
      </right>
      <top style="thin">
        <color indexed="8"/>
      </top>
      <bottom/>
      <diagonal/>
    </border>
    <border>
      <left/>
      <right style="double">
        <color indexed="8"/>
      </right>
      <top/>
      <bottom style="thin">
        <color indexed="8"/>
      </bottom>
      <diagonal/>
    </border>
    <border>
      <left/>
      <right style="double">
        <color indexed="8"/>
      </right>
      <top style="double">
        <color indexed="8"/>
      </top>
      <bottom style="double">
        <color indexed="8"/>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166"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7" borderId="2" applyNumberFormat="0" applyAlignment="0" applyProtection="0"/>
    <xf numFmtId="0" fontId="23" fillId="0" borderId="8" applyNumberFormat="0" applyFill="0" applyAlignment="0" applyProtection="0"/>
    <xf numFmtId="0" fontId="24" fillId="22" borderId="0" applyNumberFormat="0" applyBorder="0" applyAlignment="0" applyProtection="0"/>
    <xf numFmtId="0" fontId="7" fillId="23" borderId="9" applyNumberFormat="0" applyAlignment="0" applyProtection="0"/>
    <xf numFmtId="0" fontId="25" fillId="20" borderId="1" applyNumberFormat="0" applyAlignment="0" applyProtection="0"/>
    <xf numFmtId="9" fontId="1"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0" applyNumberFormat="0" applyFill="0" applyBorder="0" applyAlignment="0" applyProtection="0"/>
  </cellStyleXfs>
  <cellXfs count="473">
    <xf numFmtId="0" fontId="0" fillId="0" borderId="0" xfId="0"/>
    <xf numFmtId="0" fontId="5" fillId="24" borderId="0" xfId="0" applyFont="1" applyFill="1" applyProtection="1">
      <protection locked="0"/>
    </xf>
    <xf numFmtId="0" fontId="0" fillId="24" borderId="0" xfId="0" applyFill="1" applyAlignment="1" applyProtection="1">
      <protection locked="0"/>
    </xf>
    <xf numFmtId="0" fontId="29" fillId="24" borderId="0" xfId="0" applyFont="1" applyFill="1" applyProtection="1"/>
    <xf numFmtId="0" fontId="0" fillId="24" borderId="0" xfId="0" applyFill="1" applyProtection="1"/>
    <xf numFmtId="0" fontId="0" fillId="24" borderId="0" xfId="0" applyFill="1" applyProtection="1">
      <protection locked="0"/>
    </xf>
    <xf numFmtId="0" fontId="5"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3"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9"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6" fillId="24" borderId="0" xfId="0" applyNumberFormat="1" applyFont="1" applyFill="1" applyBorder="1" applyAlignment="1" applyProtection="1">
      <protection locked="0"/>
    </xf>
    <xf numFmtId="4" fontId="6" fillId="24" borderId="0" xfId="0" applyNumberFormat="1" applyFont="1" applyFill="1" applyBorder="1" applyAlignment="1" applyProtection="1">
      <protection locked="0"/>
    </xf>
    <xf numFmtId="4" fontId="6" fillId="24" borderId="0" xfId="0" applyNumberFormat="1" applyFont="1" applyFill="1" applyBorder="1" applyProtection="1"/>
    <xf numFmtId="0" fontId="8" fillId="24" borderId="0" xfId="0" applyFont="1" applyFill="1" applyBorder="1" applyAlignment="1" applyProtection="1">
      <alignment horizontal="center"/>
      <protection locked="0"/>
    </xf>
    <xf numFmtId="0" fontId="6" fillId="24" borderId="0" xfId="0" applyFont="1" applyFill="1" applyBorder="1" applyProtection="1">
      <protection locked="0"/>
    </xf>
    <xf numFmtId="165" fontId="6" fillId="24" borderId="0" xfId="0" applyNumberFormat="1" applyFont="1" applyFill="1" applyBorder="1" applyProtection="1">
      <protection locked="0"/>
    </xf>
    <xf numFmtId="0" fontId="6" fillId="24" borderId="0" xfId="0" applyFont="1" applyFill="1" applyBorder="1" applyAlignment="1" applyProtection="1">
      <alignment horizontal="center"/>
      <protection locked="0"/>
    </xf>
    <xf numFmtId="4" fontId="8" fillId="24" borderId="0" xfId="0" applyNumberFormat="1" applyFont="1" applyFill="1" applyBorder="1" applyProtection="1"/>
    <xf numFmtId="0" fontId="0" fillId="24" borderId="0" xfId="0" applyFill="1" applyBorder="1" applyAlignment="1">
      <alignment horizontal="left" vertical="top" wrapText="1"/>
    </xf>
    <xf numFmtId="0" fontId="0" fillId="24" borderId="0" xfId="0" applyFill="1" applyBorder="1" applyAlignment="1" applyProtection="1">
      <alignment vertical="center"/>
    </xf>
    <xf numFmtId="166" fontId="7" fillId="24" borderId="0" xfId="28" applyFill="1" applyBorder="1" applyAlignment="1" applyProtection="1">
      <alignment horizontal="right"/>
      <protection locked="0"/>
    </xf>
    <xf numFmtId="4" fontId="7" fillId="24" borderId="0" xfId="44" applyNumberFormat="1" applyFill="1" applyBorder="1" applyAlignment="1" applyProtection="1">
      <protection locked="0"/>
    </xf>
    <xf numFmtId="167" fontId="7" fillId="24" borderId="0" xfId="28" applyNumberFormat="1" applyFill="1" applyBorder="1" applyAlignment="1" applyProtection="1">
      <alignment horizontal="right"/>
      <protection locked="0"/>
    </xf>
    <xf numFmtId="0" fontId="2" fillId="24" borderId="0" xfId="0" applyFont="1" applyFill="1" applyBorder="1" applyAlignment="1" applyProtection="1">
      <alignment wrapText="1"/>
      <protection locked="0"/>
    </xf>
    <xf numFmtId="0" fontId="0"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6" fillId="24" borderId="0" xfId="0" applyNumberFormat="1" applyFont="1" applyFill="1" applyBorder="1" applyAlignment="1" applyProtection="1">
      <alignment horizontal="center"/>
      <protection locked="0"/>
    </xf>
    <xf numFmtId="0" fontId="6" fillId="24" borderId="0" xfId="0" applyFont="1" applyFill="1" applyBorder="1" applyAlignment="1" applyProtection="1">
      <protection locked="0"/>
    </xf>
    <xf numFmtId="0" fontId="30" fillId="24" borderId="0" xfId="0" applyFont="1" applyFill="1" applyBorder="1" applyProtection="1">
      <protection locked="0"/>
    </xf>
    <xf numFmtId="3" fontId="8" fillId="24" borderId="0" xfId="0" applyNumberFormat="1" applyFont="1" applyFill="1" applyBorder="1" applyProtection="1"/>
    <xf numFmtId="0" fontId="29" fillId="0" borderId="0" xfId="0" applyFont="1" applyFill="1" applyBorder="1" applyProtection="1"/>
    <xf numFmtId="3" fontId="8" fillId="0" borderId="0" xfId="0" applyNumberFormat="1" applyFont="1" applyFill="1" applyBorder="1" applyProtection="1"/>
    <xf numFmtId="0" fontId="0" fillId="24" borderId="10" xfId="0" applyFill="1" applyBorder="1" applyAlignment="1" applyProtection="1"/>
    <xf numFmtId="0" fontId="0" fillId="24" borderId="11" xfId="0" applyFill="1" applyBorder="1" applyAlignment="1" applyProtection="1"/>
    <xf numFmtId="4" fontId="8" fillId="24" borderId="12" xfId="0" applyNumberFormat="1" applyFont="1" applyFill="1" applyBorder="1" applyProtection="1"/>
    <xf numFmtId="0" fontId="8" fillId="24" borderId="13" xfId="0" applyFont="1" applyFill="1" applyBorder="1" applyAlignment="1" applyProtection="1">
      <alignment horizontal="center"/>
      <protection locked="0"/>
    </xf>
    <xf numFmtId="0" fontId="30" fillId="24" borderId="13" xfId="0" applyFont="1" applyFill="1" applyBorder="1" applyProtection="1">
      <protection locked="0"/>
    </xf>
    <xf numFmtId="0" fontId="6" fillId="24" borderId="13" xfId="0" applyFont="1" applyFill="1" applyBorder="1" applyProtection="1">
      <protection locked="0"/>
    </xf>
    <xf numFmtId="165" fontId="6" fillId="24" borderId="13" xfId="0" applyNumberFormat="1" applyFont="1" applyFill="1" applyBorder="1" applyProtection="1">
      <protection locked="0"/>
    </xf>
    <xf numFmtId="0" fontId="6" fillId="24" borderId="13" xfId="0" applyFont="1" applyFill="1" applyBorder="1" applyAlignment="1" applyProtection="1">
      <alignment horizontal="center"/>
      <protection locked="0"/>
    </xf>
    <xf numFmtId="4" fontId="8" fillId="24" borderId="13" xfId="0" applyNumberFormat="1" applyFont="1" applyFill="1" applyBorder="1" applyProtection="1"/>
    <xf numFmtId="0" fontId="8" fillId="24" borderId="0" xfId="0" applyFont="1" applyFill="1" applyBorder="1" applyProtection="1">
      <protection locked="0"/>
    </xf>
    <xf numFmtId="3" fontId="8" fillId="24" borderId="0" xfId="0" applyNumberFormat="1" applyFont="1" applyFill="1" applyBorder="1" applyAlignment="1" applyProtection="1">
      <alignment horizontal="center"/>
      <protection locked="0"/>
    </xf>
    <xf numFmtId="4" fontId="8"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3" fillId="24" borderId="0" xfId="0" applyFont="1" applyFill="1" applyBorder="1" applyAlignment="1" applyProtection="1">
      <alignment horizontal="left"/>
    </xf>
    <xf numFmtId="0" fontId="33" fillId="24" borderId="0" xfId="0" applyFont="1" applyFill="1" applyBorder="1" applyProtection="1"/>
    <xf numFmtId="2" fontId="11" fillId="24" borderId="0" xfId="0" applyNumberFormat="1" applyFont="1" applyFill="1" applyBorder="1" applyProtection="1">
      <protection locked="0"/>
    </xf>
    <xf numFmtId="0" fontId="34" fillId="25" borderId="0" xfId="0" applyFont="1" applyFill="1" applyProtection="1">
      <protection locked="0"/>
    </xf>
    <xf numFmtId="0" fontId="29" fillId="25" borderId="0" xfId="0" applyFont="1" applyFill="1" applyProtection="1"/>
    <xf numFmtId="0" fontId="6" fillId="26" borderId="14" xfId="0" applyFont="1" applyFill="1" applyBorder="1" applyAlignment="1" applyProtection="1">
      <alignment horizontal="left"/>
      <protection locked="0"/>
    </xf>
    <xf numFmtId="0" fontId="37" fillId="27" borderId="11" xfId="0" applyFont="1" applyFill="1" applyBorder="1" applyAlignment="1" applyProtection="1">
      <alignment horizontal="center"/>
      <protection locked="0"/>
    </xf>
    <xf numFmtId="0" fontId="37" fillId="27" borderId="15" xfId="0" applyFont="1" applyFill="1" applyBorder="1" applyAlignment="1" applyProtection="1">
      <alignment horizontal="center"/>
      <protection locked="0"/>
    </xf>
    <xf numFmtId="0" fontId="37" fillId="27" borderId="15" xfId="0" applyFont="1" applyFill="1" applyBorder="1" applyProtection="1">
      <protection locked="0"/>
    </xf>
    <xf numFmtId="0" fontId="37" fillId="27" borderId="16" xfId="0" applyFont="1" applyFill="1" applyBorder="1" applyProtection="1"/>
    <xf numFmtId="167" fontId="6" fillId="26" borderId="14" xfId="28" applyNumberFormat="1" applyFont="1" applyFill="1" applyBorder="1" applyAlignment="1" applyProtection="1">
      <alignment horizontal="right"/>
      <protection locked="0"/>
    </xf>
    <xf numFmtId="3" fontId="6" fillId="24" borderId="14" xfId="28" applyNumberFormat="1" applyFont="1" applyFill="1" applyBorder="1" applyAlignment="1" applyProtection="1">
      <alignment horizontal="right"/>
      <protection locked="0"/>
    </xf>
    <xf numFmtId="9" fontId="6" fillId="24" borderId="14" xfId="44" applyFont="1" applyFill="1" applyBorder="1" applyAlignment="1" applyProtection="1">
      <alignment horizontal="center"/>
      <protection locked="0"/>
    </xf>
    <xf numFmtId="4" fontId="6" fillId="24" borderId="14" xfId="0" applyNumberFormat="1" applyFont="1" applyFill="1" applyBorder="1" applyAlignment="1" applyProtection="1">
      <alignment horizontal="right"/>
      <protection locked="0"/>
    </xf>
    <xf numFmtId="0" fontId="36" fillId="26" borderId="17" xfId="0" applyFont="1" applyFill="1" applyBorder="1" applyAlignment="1" applyProtection="1">
      <protection locked="0"/>
    </xf>
    <xf numFmtId="0" fontId="36" fillId="26" borderId="11" xfId="0" applyFont="1" applyFill="1" applyBorder="1" applyAlignment="1" applyProtection="1">
      <protection locked="0"/>
    </xf>
    <xf numFmtId="0" fontId="37" fillId="26" borderId="11" xfId="0" applyFont="1" applyFill="1" applyBorder="1" applyProtection="1">
      <protection locked="0"/>
    </xf>
    <xf numFmtId="0" fontId="37" fillId="26" borderId="11" xfId="0" applyFont="1" applyFill="1" applyBorder="1" applyAlignment="1" applyProtection="1">
      <alignment horizontal="center"/>
      <protection locked="0"/>
    </xf>
    <xf numFmtId="0" fontId="6" fillId="24" borderId="18" xfId="0" applyFont="1" applyFill="1" applyBorder="1" applyProtection="1"/>
    <xf numFmtId="0" fontId="6" fillId="24" borderId="19" xfId="0" applyNumberFormat="1" applyFont="1" applyFill="1" applyBorder="1" applyAlignment="1" applyProtection="1">
      <protection locked="0"/>
    </xf>
    <xf numFmtId="0" fontId="6" fillId="26" borderId="19" xfId="0" applyFont="1" applyFill="1" applyBorder="1" applyAlignment="1" applyProtection="1">
      <alignment horizontal="left"/>
      <protection locked="0"/>
    </xf>
    <xf numFmtId="0" fontId="6" fillId="26" borderId="20" xfId="0" applyFont="1" applyFill="1" applyBorder="1" applyAlignment="1" applyProtection="1">
      <alignment horizontal="left"/>
      <protection locked="0"/>
    </xf>
    <xf numFmtId="0" fontId="6" fillId="0" borderId="19" xfId="0" applyNumberFormat="1" applyFont="1" applyFill="1" applyBorder="1" applyAlignment="1" applyProtection="1">
      <protection locked="0"/>
    </xf>
    <xf numFmtId="0" fontId="6" fillId="0" borderId="20" xfId="0" applyNumberFormat="1" applyFont="1" applyFill="1" applyBorder="1" applyAlignment="1" applyProtection="1">
      <protection locked="0"/>
    </xf>
    <xf numFmtId="0" fontId="38" fillId="25" borderId="0" xfId="0" applyFont="1" applyFill="1" applyBorder="1" applyProtection="1">
      <protection locked="0"/>
    </xf>
    <xf numFmtId="49" fontId="6" fillId="24" borderId="18" xfId="0" applyNumberFormat="1" applyFont="1" applyFill="1" applyBorder="1" applyProtection="1"/>
    <xf numFmtId="49" fontId="6" fillId="0" borderId="21" xfId="0" applyNumberFormat="1" applyFont="1" applyFill="1" applyBorder="1" applyProtection="1"/>
    <xf numFmtId="49" fontId="6" fillId="0" borderId="18" xfId="0" applyNumberFormat="1" applyFont="1" applyFill="1" applyBorder="1" applyProtection="1"/>
    <xf numFmtId="4" fontId="6" fillId="0" borderId="22" xfId="0" applyNumberFormat="1" applyFont="1" applyFill="1" applyBorder="1" applyAlignment="1" applyProtection="1">
      <alignment horizontal="right"/>
      <protection locked="0"/>
    </xf>
    <xf numFmtId="4" fontId="6" fillId="0" borderId="23" xfId="0" applyNumberFormat="1" applyFont="1" applyFill="1" applyBorder="1" applyAlignment="1" applyProtection="1">
      <alignment horizontal="right"/>
      <protection locked="0"/>
    </xf>
    <xf numFmtId="0" fontId="42" fillId="25" borderId="0" xfId="0" applyFont="1" applyFill="1" applyAlignment="1" applyProtection="1">
      <protection locked="0"/>
    </xf>
    <xf numFmtId="0" fontId="42" fillId="25" borderId="0" xfId="0" applyFont="1" applyFill="1" applyProtection="1">
      <protection locked="0"/>
    </xf>
    <xf numFmtId="0" fontId="42" fillId="25" borderId="0" xfId="0" applyFont="1" applyFill="1" applyAlignment="1" applyProtection="1">
      <alignment horizontal="center"/>
      <protection locked="0"/>
    </xf>
    <xf numFmtId="0" fontId="6" fillId="26" borderId="14" xfId="0" applyNumberFormat="1" applyFont="1" applyFill="1" applyBorder="1" applyAlignment="1" applyProtection="1">
      <protection locked="0"/>
    </xf>
    <xf numFmtId="0" fontId="6" fillId="26" borderId="20" xfId="0" applyNumberFormat="1" applyFont="1" applyFill="1" applyBorder="1" applyAlignment="1" applyProtection="1">
      <protection locked="0"/>
    </xf>
    <xf numFmtId="49" fontId="6" fillId="26" borderId="24" xfId="0" applyNumberFormat="1" applyFont="1" applyFill="1" applyBorder="1" applyProtection="1"/>
    <xf numFmtId="0" fontId="6" fillId="26" borderId="23" xfId="0" applyNumberFormat="1" applyFont="1" applyFill="1" applyBorder="1" applyAlignment="1" applyProtection="1">
      <protection locked="0"/>
    </xf>
    <xf numFmtId="0" fontId="2" fillId="28" borderId="0" xfId="0" applyFont="1" applyFill="1" applyBorder="1" applyAlignment="1"/>
    <xf numFmtId="0" fontId="6" fillId="28" borderId="0" xfId="0" applyFont="1" applyFill="1" applyBorder="1" applyAlignment="1" applyProtection="1">
      <protection locked="0"/>
    </xf>
    <xf numFmtId="0" fontId="0" fillId="0" borderId="0" xfId="0" applyAlignment="1">
      <alignment wrapText="1"/>
    </xf>
    <xf numFmtId="0" fontId="0" fillId="0" borderId="25" xfId="0" applyBorder="1"/>
    <xf numFmtId="3" fontId="0" fillId="24" borderId="26" xfId="0" applyNumberFormat="1" applyFill="1" applyBorder="1" applyProtection="1"/>
    <xf numFmtId="3" fontId="0" fillId="29" borderId="26" xfId="0" applyNumberFormat="1" applyFill="1" applyBorder="1" applyProtection="1"/>
    <xf numFmtId="2" fontId="2" fillId="29" borderId="26" xfId="0" applyNumberFormat="1" applyFont="1" applyFill="1" applyBorder="1" applyProtection="1"/>
    <xf numFmtId="3" fontId="0" fillId="0" borderId="26" xfId="0" applyNumberFormat="1" applyFill="1" applyBorder="1" applyProtection="1"/>
    <xf numFmtId="3" fontId="0" fillId="30" borderId="26" xfId="0" applyNumberFormat="1" applyFill="1" applyBorder="1" applyProtection="1"/>
    <xf numFmtId="3" fontId="0" fillId="29" borderId="26" xfId="0" applyNumberFormat="1" applyFill="1" applyBorder="1" applyAlignment="1" applyProtection="1">
      <alignment horizontal="center"/>
    </xf>
    <xf numFmtId="0" fontId="0" fillId="24" borderId="0" xfId="0" applyFill="1" applyAlignment="1" applyProtection="1">
      <alignment horizontal="center"/>
    </xf>
    <xf numFmtId="0" fontId="0" fillId="0" borderId="27" xfId="0" applyBorder="1"/>
    <xf numFmtId="0" fontId="0" fillId="0" borderId="0" xfId="0" applyBorder="1"/>
    <xf numFmtId="0" fontId="37" fillId="26" borderId="0" xfId="0" applyFont="1" applyFill="1" applyBorder="1" applyProtection="1"/>
    <xf numFmtId="0" fontId="37" fillId="0" borderId="0" xfId="0" applyFont="1" applyFill="1" applyBorder="1" applyProtection="1"/>
    <xf numFmtId="0" fontId="6" fillId="31" borderId="28" xfId="0" applyFont="1" applyFill="1" applyBorder="1" applyAlignment="1" applyProtection="1">
      <alignment horizontal="center"/>
    </xf>
    <xf numFmtId="0" fontId="6" fillId="31" borderId="29" xfId="0" applyFont="1" applyFill="1" applyBorder="1" applyAlignment="1" applyProtection="1">
      <alignment horizontal="center"/>
    </xf>
    <xf numFmtId="0" fontId="6" fillId="26" borderId="28" xfId="0" applyFont="1" applyFill="1" applyBorder="1" applyAlignment="1" applyProtection="1">
      <alignment horizontal="center"/>
    </xf>
    <xf numFmtId="0" fontId="6" fillId="26" borderId="29"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29" xfId="0" applyFont="1" applyFill="1" applyBorder="1" applyAlignment="1" applyProtection="1">
      <alignment horizontal="center"/>
    </xf>
    <xf numFmtId="0" fontId="29" fillId="0" borderId="0" xfId="0" applyFont="1" applyFill="1" applyProtection="1"/>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pplyProtection="1">
      <alignment horizontal="center" vertical="center" wrapText="1"/>
    </xf>
    <xf numFmtId="0" fontId="0" fillId="0" borderId="30" xfId="0" applyBorder="1" applyAlignment="1"/>
    <xf numFmtId="0" fontId="6" fillId="24" borderId="23" xfId="0" applyNumberFormat="1" applyFont="1" applyFill="1" applyBorder="1" applyAlignment="1" applyProtection="1">
      <protection locked="0"/>
    </xf>
    <xf numFmtId="0" fontId="0" fillId="24" borderId="31" xfId="0" applyFill="1" applyBorder="1" applyProtection="1"/>
    <xf numFmtId="0" fontId="0" fillId="24" borderId="32" xfId="0" applyFont="1" applyFill="1" applyBorder="1" applyProtection="1"/>
    <xf numFmtId="0" fontId="0" fillId="24" borderId="33" xfId="0" applyFill="1" applyBorder="1" applyProtection="1"/>
    <xf numFmtId="0" fontId="0" fillId="24" borderId="34" xfId="0" applyFont="1" applyFill="1" applyBorder="1" applyProtection="1"/>
    <xf numFmtId="0" fontId="0" fillId="24" borderId="35" xfId="0" applyFill="1" applyBorder="1" applyProtection="1"/>
    <xf numFmtId="0" fontId="0" fillId="24" borderId="34" xfId="0" applyFill="1" applyBorder="1" applyProtection="1"/>
    <xf numFmtId="0" fontId="0" fillId="24" borderId="36" xfId="0" applyFill="1" applyBorder="1" applyProtection="1"/>
    <xf numFmtId="0" fontId="0" fillId="24" borderId="37" xfId="0" applyFill="1" applyBorder="1" applyProtection="1"/>
    <xf numFmtId="0" fontId="0" fillId="24" borderId="38" xfId="0" applyFill="1" applyBorder="1" applyAlignment="1" applyProtection="1">
      <alignment horizontal="right"/>
    </xf>
    <xf numFmtId="2" fontId="0" fillId="0" borderId="0" xfId="0" applyNumberFormat="1" applyBorder="1"/>
    <xf numFmtId="0" fontId="6" fillId="0" borderId="23" xfId="0" applyNumberFormat="1" applyFont="1" applyFill="1" applyBorder="1" applyAlignment="1" applyProtection="1">
      <protection locked="0"/>
    </xf>
    <xf numFmtId="0" fontId="6" fillId="0" borderId="39" xfId="0" applyNumberFormat="1" applyFont="1" applyFill="1" applyBorder="1" applyAlignment="1" applyProtection="1">
      <protection locked="0"/>
    </xf>
    <xf numFmtId="4" fontId="6" fillId="0" borderId="40" xfId="0" applyNumberFormat="1" applyFont="1" applyFill="1" applyBorder="1" applyAlignment="1" applyProtection="1">
      <alignment horizontal="right"/>
      <protection locked="0"/>
    </xf>
    <xf numFmtId="165" fontId="6" fillId="26" borderId="19" xfId="0" applyNumberFormat="1" applyFont="1" applyFill="1" applyBorder="1" applyAlignment="1" applyProtection="1">
      <alignment horizontal="center"/>
      <protection locked="0"/>
    </xf>
    <xf numFmtId="0" fontId="6" fillId="24" borderId="26" xfId="0" applyFont="1" applyFill="1" applyBorder="1" applyAlignment="1" applyProtection="1">
      <alignment horizontal="center"/>
      <protection locked="0"/>
    </xf>
    <xf numFmtId="0" fontId="0" fillId="24" borderId="26" xfId="0" applyFill="1" applyBorder="1" applyAlignment="1" applyProtection="1">
      <alignment horizontal="center"/>
      <protection locked="0"/>
    </xf>
    <xf numFmtId="165" fontId="6" fillId="26" borderId="20" xfId="0" applyNumberFormat="1" applyFont="1" applyFill="1" applyBorder="1" applyAlignment="1" applyProtection="1">
      <alignment horizontal="center"/>
      <protection locked="0"/>
    </xf>
    <xf numFmtId="165" fontId="6" fillId="24" borderId="23" xfId="0" applyNumberFormat="1" applyFont="1" applyFill="1" applyBorder="1" applyAlignment="1" applyProtection="1">
      <alignment horizontal="center"/>
      <protection locked="0"/>
    </xf>
    <xf numFmtId="3" fontId="6" fillId="24" borderId="23" xfId="0" applyNumberFormat="1" applyFont="1" applyFill="1" applyBorder="1" applyAlignment="1" applyProtection="1">
      <alignment horizontal="center"/>
      <protection locked="0"/>
    </xf>
    <xf numFmtId="3" fontId="6" fillId="24" borderId="19" xfId="0" applyNumberFormat="1" applyFont="1" applyFill="1" applyBorder="1" applyAlignment="1" applyProtection="1">
      <alignment horizontal="center" wrapText="1"/>
      <protection locked="0"/>
    </xf>
    <xf numFmtId="9" fontId="6" fillId="24" borderId="23" xfId="45" applyFont="1" applyFill="1" applyBorder="1" applyAlignment="1" applyProtection="1">
      <alignment horizontal="center"/>
      <protection locked="0"/>
    </xf>
    <xf numFmtId="3" fontId="6" fillId="24" borderId="39" xfId="0" applyNumberFormat="1" applyFont="1" applyFill="1" applyBorder="1" applyAlignment="1" applyProtection="1">
      <alignment horizontal="center"/>
      <protection locked="0"/>
    </xf>
    <xf numFmtId="3" fontId="6" fillId="24" borderId="20" xfId="0" applyNumberFormat="1" applyFont="1" applyFill="1" applyBorder="1" applyAlignment="1" applyProtection="1">
      <alignment horizontal="center" wrapText="1"/>
      <protection locked="0"/>
    </xf>
    <xf numFmtId="9" fontId="6" fillId="24" borderId="39" xfId="45" applyFont="1" applyFill="1" applyBorder="1" applyAlignment="1" applyProtection="1">
      <alignment horizontal="center"/>
      <protection locked="0"/>
    </xf>
    <xf numFmtId="165" fontId="6" fillId="0" borderId="41" xfId="0" applyNumberFormat="1" applyFont="1" applyFill="1" applyBorder="1" applyAlignment="1" applyProtection="1">
      <alignment horizontal="center"/>
      <protection locked="0"/>
    </xf>
    <xf numFmtId="165" fontId="6" fillId="0" borderId="42" xfId="0" applyNumberFormat="1" applyFont="1" applyFill="1" applyBorder="1" applyAlignment="1" applyProtection="1">
      <alignment horizontal="center"/>
      <protection locked="0"/>
    </xf>
    <xf numFmtId="165" fontId="6" fillId="0" borderId="19" xfId="0" applyNumberFormat="1" applyFont="1" applyFill="1" applyBorder="1" applyAlignment="1" applyProtection="1">
      <alignment horizontal="center"/>
      <protection locked="0"/>
    </xf>
    <xf numFmtId="165" fontId="6" fillId="0" borderId="43" xfId="0" applyNumberFormat="1" applyFont="1" applyFill="1" applyBorder="1" applyAlignment="1" applyProtection="1">
      <alignment horizontal="center"/>
      <protection locked="0"/>
    </xf>
    <xf numFmtId="165" fontId="6" fillId="0" borderId="20" xfId="0" applyNumberFormat="1" applyFont="1" applyFill="1" applyBorder="1" applyAlignment="1" applyProtection="1">
      <alignment horizontal="center"/>
      <protection locked="0"/>
    </xf>
    <xf numFmtId="165" fontId="6" fillId="0" borderId="44" xfId="0" applyNumberFormat="1" applyFont="1" applyFill="1" applyBorder="1" applyAlignment="1" applyProtection="1">
      <alignment horizontal="center"/>
      <protection locked="0"/>
    </xf>
    <xf numFmtId="4" fontId="6" fillId="24" borderId="45" xfId="0" applyNumberFormat="1" applyFont="1" applyFill="1" applyBorder="1" applyAlignment="1" applyProtection="1">
      <alignment horizontal="right"/>
    </xf>
    <xf numFmtId="165" fontId="6" fillId="24" borderId="19" xfId="0" applyNumberFormat="1" applyFont="1" applyFill="1" applyBorder="1" applyAlignment="1" applyProtection="1">
      <alignment horizontal="center"/>
      <protection locked="0"/>
    </xf>
    <xf numFmtId="165" fontId="6" fillId="24" borderId="14" xfId="29" applyNumberFormat="1" applyFont="1" applyFill="1" applyBorder="1" applyAlignment="1" applyProtection="1">
      <alignment horizontal="center"/>
      <protection locked="0"/>
    </xf>
    <xf numFmtId="165" fontId="6" fillId="24" borderId="20" xfId="29" applyNumberFormat="1" applyFont="1" applyFill="1" applyBorder="1" applyAlignment="1" applyProtection="1">
      <alignment horizontal="center"/>
      <protection locked="0"/>
    </xf>
    <xf numFmtId="1" fontId="0" fillId="0" borderId="0" xfId="0" applyNumberFormat="1" applyFill="1" applyBorder="1" applyAlignment="1" applyProtection="1">
      <alignment horizontal="right"/>
    </xf>
    <xf numFmtId="9" fontId="1" fillId="0" borderId="41" xfId="43" applyFill="1" applyBorder="1" applyAlignment="1" applyProtection="1">
      <alignment horizontal="center"/>
    </xf>
    <xf numFmtId="9" fontId="1" fillId="24" borderId="26" xfId="43" applyFill="1" applyBorder="1" applyAlignment="1" applyProtection="1">
      <alignment horizontal="center"/>
      <protection locked="0"/>
    </xf>
    <xf numFmtId="9" fontId="1" fillId="24" borderId="46" xfId="43" applyFill="1" applyBorder="1" applyProtection="1">
      <protection locked="0"/>
    </xf>
    <xf numFmtId="9" fontId="1" fillId="24" borderId="46" xfId="43" applyFill="1" applyBorder="1" applyAlignment="1" applyProtection="1">
      <alignment horizontal="center"/>
      <protection locked="0"/>
    </xf>
    <xf numFmtId="4" fontId="6" fillId="0" borderId="47" xfId="0" applyNumberFormat="1" applyFont="1" applyFill="1" applyBorder="1" applyAlignment="1" applyProtection="1">
      <alignment horizontal="right"/>
      <protection locked="0"/>
    </xf>
    <xf numFmtId="0" fontId="2" fillId="29" borderId="48" xfId="0" applyFont="1" applyFill="1" applyBorder="1" applyAlignment="1" applyProtection="1">
      <alignment horizontal="center" vertical="center" wrapText="1"/>
    </xf>
    <xf numFmtId="0" fontId="2" fillId="29" borderId="19" xfId="0" applyFont="1" applyFill="1" applyBorder="1" applyAlignment="1" applyProtection="1">
      <alignment horizontal="left" vertical="center" wrapText="1"/>
    </xf>
    <xf numFmtId="0" fontId="2" fillId="29" borderId="43" xfId="0" applyFont="1" applyFill="1" applyBorder="1" applyAlignment="1" applyProtection="1">
      <alignment horizontal="left" vertical="center" wrapText="1"/>
    </xf>
    <xf numFmtId="0" fontId="2" fillId="29" borderId="19" xfId="0" applyFont="1" applyFill="1" applyBorder="1" applyAlignment="1" applyProtection="1">
      <alignment horizontal="center" vertical="center" wrapText="1"/>
      <protection locked="0"/>
    </xf>
    <xf numFmtId="0" fontId="2" fillId="30" borderId="19" xfId="0" applyFont="1" applyFill="1" applyBorder="1" applyAlignment="1" applyProtection="1">
      <alignment horizontal="center" vertical="center" wrapText="1"/>
      <protection locked="0"/>
    </xf>
    <xf numFmtId="0" fontId="2" fillId="29" borderId="23" xfId="0" applyFont="1" applyFill="1" applyBorder="1" applyAlignment="1" applyProtection="1">
      <alignment horizontal="center" vertical="center" wrapText="1"/>
      <protection locked="0"/>
    </xf>
    <xf numFmtId="3" fontId="6" fillId="20" borderId="49" xfId="28" applyNumberFormat="1" applyFont="1" applyFill="1" applyBorder="1" applyAlignment="1" applyProtection="1">
      <alignment horizontal="right"/>
      <protection locked="0"/>
    </xf>
    <xf numFmtId="4" fontId="6" fillId="20" borderId="14" xfId="0" applyNumberFormat="1" applyFont="1" applyFill="1" applyBorder="1" applyAlignment="1" applyProtection="1">
      <alignment horizontal="right"/>
    </xf>
    <xf numFmtId="4" fontId="6" fillId="20" borderId="20" xfId="0" applyNumberFormat="1" applyFont="1" applyFill="1" applyBorder="1" applyAlignment="1" applyProtection="1">
      <alignment horizontal="right"/>
    </xf>
    <xf numFmtId="3" fontId="6" fillId="20" borderId="50" xfId="0" applyNumberFormat="1" applyFont="1" applyFill="1" applyBorder="1" applyAlignment="1" applyProtection="1">
      <alignment horizontal="right"/>
    </xf>
    <xf numFmtId="0" fontId="8" fillId="20" borderId="51" xfId="0" applyFont="1" applyFill="1" applyBorder="1" applyAlignment="1" applyProtection="1">
      <alignment horizontal="center"/>
      <protection locked="0"/>
    </xf>
    <xf numFmtId="0" fontId="8" fillId="20" borderId="52" xfId="0" applyFont="1" applyFill="1" applyBorder="1" applyAlignment="1" applyProtection="1">
      <protection locked="0"/>
    </xf>
    <xf numFmtId="0" fontId="8" fillId="20" borderId="52" xfId="0" applyFont="1" applyFill="1" applyBorder="1" applyAlignment="1" applyProtection="1">
      <alignment horizontal="center"/>
      <protection locked="0"/>
    </xf>
    <xf numFmtId="167" fontId="7" fillId="20" borderId="52" xfId="28" applyNumberFormat="1" applyFill="1" applyBorder="1" applyAlignment="1" applyProtection="1">
      <alignment horizontal="right"/>
      <protection locked="0"/>
    </xf>
    <xf numFmtId="3" fontId="6" fillId="20" borderId="50" xfId="28" applyNumberFormat="1" applyFont="1" applyFill="1" applyBorder="1" applyAlignment="1" applyProtection="1">
      <alignment horizontal="right"/>
      <protection locked="0"/>
    </xf>
    <xf numFmtId="3" fontId="8" fillId="20" borderId="49" xfId="0" applyNumberFormat="1" applyFont="1" applyFill="1" applyBorder="1" applyAlignment="1" applyProtection="1">
      <alignment horizontal="right"/>
      <protection locked="0"/>
    </xf>
    <xf numFmtId="3" fontId="8" fillId="20" borderId="50" xfId="0" applyNumberFormat="1" applyFont="1" applyFill="1" applyBorder="1" applyAlignment="1" applyProtection="1">
      <alignment horizontal="center"/>
      <protection locked="0"/>
    </xf>
    <xf numFmtId="3" fontId="8" fillId="20" borderId="53" xfId="0" applyNumberFormat="1" applyFont="1" applyFill="1" applyBorder="1" applyProtection="1"/>
    <xf numFmtId="0" fontId="7" fillId="20" borderId="54" xfId="0" applyFont="1" applyFill="1" applyBorder="1" applyAlignment="1">
      <alignment horizontal="left"/>
    </xf>
    <xf numFmtId="0" fontId="7" fillId="20" borderId="55" xfId="0" applyFont="1" applyFill="1" applyBorder="1" applyAlignment="1">
      <alignment horizontal="left"/>
    </xf>
    <xf numFmtId="0" fontId="7" fillId="20" borderId="56" xfId="0" applyFont="1" applyFill="1" applyBorder="1" applyAlignment="1">
      <alignment horizontal="left"/>
    </xf>
    <xf numFmtId="0" fontId="7" fillId="20" borderId="0" xfId="0" applyFont="1" applyFill="1" applyBorder="1" applyAlignment="1">
      <alignment horizontal="left"/>
    </xf>
    <xf numFmtId="0" fontId="7" fillId="20" borderId="37" xfId="0" applyFont="1" applyFill="1" applyBorder="1" applyAlignment="1">
      <alignment horizontal="left"/>
    </xf>
    <xf numFmtId="0" fontId="2" fillId="20" borderId="58" xfId="0" applyFont="1" applyFill="1" applyBorder="1" applyAlignment="1">
      <alignment horizontal="center"/>
    </xf>
    <xf numFmtId="0" fontId="2" fillId="20" borderId="59" xfId="0" applyFont="1" applyFill="1" applyBorder="1" applyAlignment="1">
      <alignment horizontal="center"/>
    </xf>
    <xf numFmtId="0" fontId="2" fillId="20" borderId="60" xfId="0" applyFont="1" applyFill="1" applyBorder="1" applyAlignment="1">
      <alignment horizontal="center"/>
    </xf>
    <xf numFmtId="0" fontId="39" fillId="29" borderId="61" xfId="0" applyFont="1" applyFill="1" applyBorder="1" applyAlignment="1" applyProtection="1">
      <alignment horizontal="left"/>
      <protection locked="0"/>
    </xf>
    <xf numFmtId="0" fontId="9" fillId="29" borderId="11" xfId="0" applyFont="1" applyFill="1" applyBorder="1" applyAlignment="1" applyProtection="1">
      <protection locked="0"/>
    </xf>
    <xf numFmtId="0" fontId="2" fillId="29" borderId="11" xfId="0" applyFont="1" applyFill="1" applyBorder="1" applyAlignment="1" applyProtection="1">
      <protection locked="0"/>
    </xf>
    <xf numFmtId="0" fontId="11" fillId="29" borderId="15" xfId="0" applyFont="1" applyFill="1" applyBorder="1" applyAlignment="1" applyProtection="1">
      <alignment horizontal="center"/>
      <protection locked="0"/>
    </xf>
    <xf numFmtId="0" fontId="2" fillId="29" borderId="15" xfId="0" applyFont="1" applyFill="1" applyBorder="1" applyAlignment="1" applyProtection="1">
      <alignment horizontal="center"/>
      <protection locked="0"/>
    </xf>
    <xf numFmtId="0" fontId="2" fillId="29" borderId="15" xfId="0" applyFont="1" applyFill="1" applyBorder="1" applyAlignment="1" applyProtection="1">
      <protection locked="0"/>
    </xf>
    <xf numFmtId="0" fontId="35" fillId="29" borderId="62" xfId="0" applyFont="1" applyFill="1" applyBorder="1" applyProtection="1"/>
    <xf numFmtId="0" fontId="35" fillId="29" borderId="63" xfId="0" applyFont="1" applyFill="1" applyBorder="1" applyProtection="1"/>
    <xf numFmtId="0" fontId="2" fillId="30" borderId="22" xfId="0" applyFont="1" applyFill="1" applyBorder="1" applyAlignment="1" applyProtection="1">
      <alignment horizontal="center" vertical="center" wrapText="1"/>
      <protection locked="0"/>
    </xf>
    <xf numFmtId="0" fontId="2" fillId="29" borderId="64" xfId="0" applyFont="1" applyFill="1" applyBorder="1" applyAlignment="1" applyProtection="1">
      <alignment horizontal="center" vertical="center" wrapText="1"/>
    </xf>
    <xf numFmtId="4" fontId="6" fillId="20" borderId="19" xfId="0" applyNumberFormat="1" applyFont="1" applyFill="1" applyBorder="1" applyAlignment="1" applyProtection="1">
      <alignment horizontal="right"/>
    </xf>
    <xf numFmtId="4" fontId="6" fillId="20" borderId="19" xfId="0" applyNumberFormat="1" applyFont="1" applyFill="1" applyBorder="1" applyAlignment="1" applyProtection="1">
      <alignment horizontal="center"/>
    </xf>
    <xf numFmtId="4" fontId="6" fillId="20" borderId="20" xfId="0" applyNumberFormat="1" applyFont="1" applyFill="1" applyBorder="1" applyAlignment="1" applyProtection="1">
      <alignment horizontal="center"/>
    </xf>
    <xf numFmtId="4" fontId="8" fillId="20" borderId="49" xfId="0" applyNumberFormat="1" applyFont="1" applyFill="1" applyBorder="1" applyProtection="1"/>
    <xf numFmtId="0" fontId="8" fillId="20" borderId="13" xfId="0" applyFont="1" applyFill="1" applyBorder="1" applyAlignment="1" applyProtection="1">
      <alignment horizontal="center"/>
      <protection locked="0"/>
    </xf>
    <xf numFmtId="0" fontId="6" fillId="20" borderId="52" xfId="0" applyFont="1" applyFill="1" applyBorder="1" applyProtection="1">
      <protection locked="0"/>
    </xf>
    <xf numFmtId="165" fontId="6" fillId="20" borderId="13" xfId="0" applyNumberFormat="1" applyFont="1" applyFill="1" applyBorder="1" applyProtection="1">
      <protection locked="0"/>
    </xf>
    <xf numFmtId="0" fontId="6" fillId="20" borderId="13" xfId="0" applyFont="1" applyFill="1" applyBorder="1" applyProtection="1">
      <protection locked="0"/>
    </xf>
    <xf numFmtId="0" fontId="6" fillId="20" borderId="52" xfId="0" applyFont="1" applyFill="1" applyBorder="1" applyAlignment="1" applyProtection="1">
      <protection locked="0"/>
    </xf>
    <xf numFmtId="0" fontId="6" fillId="20" borderId="65" xfId="0" applyFont="1" applyFill="1" applyBorder="1" applyAlignment="1" applyProtection="1">
      <alignment horizontal="center"/>
      <protection locked="0"/>
    </xf>
    <xf numFmtId="0" fontId="41" fillId="20" borderId="66" xfId="0" applyFont="1" applyFill="1" applyBorder="1" applyProtection="1"/>
    <xf numFmtId="0" fontId="39" fillId="29" borderId="17" xfId="0" applyFont="1" applyFill="1" applyBorder="1" applyAlignment="1" applyProtection="1">
      <protection locked="0"/>
    </xf>
    <xf numFmtId="0" fontId="39" fillId="29" borderId="11" xfId="0" applyFont="1" applyFill="1" applyBorder="1" applyAlignment="1" applyProtection="1">
      <protection locked="0"/>
    </xf>
    <xf numFmtId="0" fontId="8" fillId="29" borderId="15" xfId="0" applyFont="1" applyFill="1" applyBorder="1" applyAlignment="1" applyProtection="1">
      <protection locked="0"/>
    </xf>
    <xf numFmtId="0" fontId="8" fillId="29" borderId="15" xfId="0" applyFont="1" applyFill="1" applyBorder="1" applyAlignment="1" applyProtection="1">
      <alignment horizontal="center"/>
      <protection locked="0"/>
    </xf>
    <xf numFmtId="0" fontId="40" fillId="29" borderId="62" xfId="0" applyFont="1" applyFill="1" applyBorder="1" applyProtection="1"/>
    <xf numFmtId="0" fontId="2" fillId="29" borderId="24" xfId="0" applyFont="1" applyFill="1" applyBorder="1" applyAlignment="1" applyProtection="1">
      <alignment horizontal="center" vertical="center" wrapText="1"/>
    </xf>
    <xf numFmtId="4" fontId="6" fillId="20" borderId="19" xfId="0" applyNumberFormat="1" applyFont="1" applyFill="1" applyBorder="1" applyProtection="1"/>
    <xf numFmtId="0" fontId="6" fillId="20" borderId="67" xfId="0" applyFont="1" applyFill="1" applyBorder="1" applyAlignment="1" applyProtection="1">
      <alignment horizontal="center"/>
      <protection locked="0"/>
    </xf>
    <xf numFmtId="0" fontId="29" fillId="20" borderId="66" xfId="0" applyFont="1" applyFill="1" applyBorder="1" applyProtection="1"/>
    <xf numFmtId="0" fontId="2" fillId="29" borderId="30" xfId="0" applyFont="1" applyFill="1" applyBorder="1" applyAlignment="1" applyProtection="1">
      <alignment vertical="center"/>
      <protection locked="0"/>
    </xf>
    <xf numFmtId="0" fontId="2" fillId="29" borderId="68"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wrapText="1"/>
      <protection locked="0"/>
    </xf>
    <xf numFmtId="0" fontId="2" fillId="29" borderId="28" xfId="0" applyFont="1" applyFill="1" applyBorder="1" applyAlignment="1" applyProtection="1">
      <alignment horizontal="center" vertical="center" wrapText="1"/>
    </xf>
    <xf numFmtId="0" fontId="8" fillId="20" borderId="69" xfId="0" applyFont="1" applyFill="1" applyBorder="1" applyAlignment="1" applyProtection="1">
      <alignment horizontal="center"/>
      <protection locked="0"/>
    </xf>
    <xf numFmtId="0" fontId="2" fillId="29" borderId="19" xfId="0" applyFont="1" applyFill="1" applyBorder="1" applyAlignment="1" applyProtection="1">
      <alignment horizontal="center" vertical="center" wrapText="1"/>
    </xf>
    <xf numFmtId="0" fontId="2" fillId="29" borderId="4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2" fillId="29" borderId="26" xfId="0" applyFont="1" applyFill="1" applyBorder="1" applyAlignment="1" applyProtection="1">
      <alignment horizontal="center" vertical="center" wrapText="1"/>
      <protection locked="0"/>
    </xf>
    <xf numFmtId="165" fontId="6" fillId="20" borderId="52" xfId="0" applyNumberFormat="1" applyFont="1" applyFill="1" applyBorder="1" applyProtection="1">
      <protection locked="0"/>
    </xf>
    <xf numFmtId="0" fontId="29" fillId="20" borderId="53" xfId="0" applyFont="1" applyFill="1" applyBorder="1" applyProtection="1"/>
    <xf numFmtId="0" fontId="2" fillId="29" borderId="70" xfId="0" applyFont="1" applyFill="1" applyBorder="1" applyAlignment="1" applyProtection="1">
      <alignment horizontal="left" vertical="center" wrapText="1"/>
      <protection locked="0"/>
    </xf>
    <xf numFmtId="0" fontId="2" fillId="29" borderId="42" xfId="0" applyFont="1" applyFill="1" applyBorder="1" applyAlignment="1" applyProtection="1">
      <alignment horizontal="left" vertical="center" wrapText="1"/>
      <protection locked="0"/>
    </xf>
    <xf numFmtId="0" fontId="2" fillId="29" borderId="45" xfId="0" applyFont="1" applyFill="1" applyBorder="1" applyAlignment="1" applyProtection="1">
      <alignment horizontal="left" vertical="center" wrapText="1"/>
      <protection locked="0"/>
    </xf>
    <xf numFmtId="0" fontId="2" fillId="29" borderId="71" xfId="0" applyFont="1" applyFill="1" applyBorder="1" applyAlignment="1" applyProtection="1">
      <alignment horizontal="left" vertical="center" wrapText="1"/>
      <protection locked="0"/>
    </xf>
    <xf numFmtId="0" fontId="8" fillId="20" borderId="13" xfId="0" applyFont="1" applyFill="1" applyBorder="1" applyProtection="1">
      <protection locked="0"/>
    </xf>
    <xf numFmtId="3" fontId="8" fillId="20" borderId="13" xfId="0" applyNumberFormat="1" applyFont="1" applyFill="1" applyBorder="1" applyAlignment="1" applyProtection="1">
      <alignment horizontal="center"/>
      <protection locked="0"/>
    </xf>
    <xf numFmtId="4" fontId="8" fillId="20" borderId="65" xfId="0" applyNumberFormat="1" applyFont="1" applyFill="1" applyBorder="1" applyAlignment="1" applyProtection="1">
      <alignment horizontal="center"/>
      <protection locked="0"/>
    </xf>
    <xf numFmtId="0" fontId="31" fillId="20" borderId="10" xfId="0" applyFont="1" applyFill="1" applyBorder="1" applyAlignment="1" applyProtection="1">
      <alignment horizontal="left"/>
    </xf>
    <xf numFmtId="0" fontId="32" fillId="20" borderId="12" xfId="0" applyFont="1" applyFill="1" applyBorder="1" applyProtection="1"/>
    <xf numFmtId="3" fontId="32" fillId="20" borderId="72" xfId="0" applyNumberFormat="1" applyFont="1" applyFill="1" applyBorder="1" applyProtection="1"/>
    <xf numFmtId="0" fontId="5" fillId="20" borderId="17" xfId="0" applyFont="1" applyFill="1" applyBorder="1" applyAlignment="1" applyProtection="1">
      <alignment horizontal="left" vertical="center"/>
    </xf>
    <xf numFmtId="0" fontId="33" fillId="20" borderId="11"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3" fillId="20" borderId="69" xfId="0" applyFont="1" applyFill="1" applyBorder="1" applyAlignment="1" applyProtection="1">
      <alignment horizontal="left" vertical="center"/>
    </xf>
    <xf numFmtId="0" fontId="33" fillId="20" borderId="13" xfId="0" applyFont="1" applyFill="1" applyBorder="1" applyAlignment="1" applyProtection="1">
      <alignment horizontal="left" vertical="center"/>
    </xf>
    <xf numFmtId="3" fontId="33" fillId="20" borderId="66" xfId="0" applyNumberFormat="1" applyFont="1" applyFill="1" applyBorder="1" applyAlignment="1" applyProtection="1">
      <alignment horizontal="right" vertical="center"/>
    </xf>
    <xf numFmtId="3" fontId="6" fillId="0" borderId="14" xfId="0" applyNumberFormat="1" applyFont="1" applyFill="1" applyBorder="1" applyAlignment="1" applyProtection="1">
      <alignment horizontal="right"/>
      <protection locked="0"/>
    </xf>
    <xf numFmtId="0" fontId="8" fillId="0" borderId="0" xfId="0" applyFont="1" applyFill="1" applyProtection="1"/>
    <xf numFmtId="0" fontId="43" fillId="0" borderId="0" xfId="37" applyFont="1" applyFill="1" applyProtection="1"/>
    <xf numFmtId="0" fontId="7" fillId="0" borderId="0" xfId="0" applyFont="1" applyFill="1" applyProtection="1"/>
    <xf numFmtId="0" fontId="7" fillId="0" borderId="0" xfId="0" applyFont="1" applyFill="1" applyBorder="1" applyAlignment="1">
      <alignment horizontal="left" vertical="top" wrapText="1"/>
    </xf>
    <xf numFmtId="0" fontId="7" fillId="0" borderId="0" xfId="0" applyNumberFormat="1" applyFont="1" applyFill="1" applyAlignment="1" applyProtection="1">
      <alignment vertical="top" wrapText="1"/>
    </xf>
    <xf numFmtId="0" fontId="0" fillId="0" borderId="0" xfId="0" applyFill="1"/>
    <xf numFmtId="0" fontId="7" fillId="0" borderId="0" xfId="0" applyFont="1" applyFill="1" applyAlignment="1" applyProtection="1">
      <alignment vertical="top" wrapText="1"/>
    </xf>
    <xf numFmtId="0" fontId="6" fillId="24" borderId="73" xfId="0" applyFont="1" applyFill="1" applyBorder="1" applyAlignment="1" applyProtection="1"/>
    <xf numFmtId="0" fontId="6" fillId="24" borderId="74" xfId="0" applyFont="1" applyFill="1" applyBorder="1" applyAlignment="1" applyProtection="1"/>
    <xf numFmtId="0" fontId="6" fillId="24" borderId="75" xfId="0" applyFont="1" applyFill="1" applyBorder="1" applyAlignment="1" applyProtection="1"/>
    <xf numFmtId="0" fontId="0" fillId="0" borderId="76"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24" borderId="0" xfId="0" applyFill="1" applyAlignment="1" applyProtection="1">
      <alignment horizontal="right"/>
      <protection locked="0"/>
    </xf>
    <xf numFmtId="0" fontId="0" fillId="24" borderId="0" xfId="0" applyFill="1" applyBorder="1" applyAlignment="1" applyProtection="1">
      <alignment horizontal="right"/>
      <protection locked="0"/>
    </xf>
    <xf numFmtId="49" fontId="0" fillId="26" borderId="28" xfId="0" applyNumberFormat="1" applyFill="1" applyBorder="1" applyAlignment="1" applyProtection="1">
      <alignment horizontal="center"/>
    </xf>
    <xf numFmtId="49" fontId="6" fillId="26" borderId="63" xfId="0" applyNumberFormat="1" applyFont="1" applyFill="1" applyBorder="1" applyAlignment="1" applyProtection="1">
      <alignment horizontal="center"/>
    </xf>
    <xf numFmtId="4" fontId="6" fillId="0" borderId="41" xfId="0" applyNumberFormat="1" applyFont="1" applyFill="1" applyBorder="1" applyAlignment="1" applyProtection="1"/>
    <xf numFmtId="4" fontId="6" fillId="0" borderId="19" xfId="0" applyNumberFormat="1" applyFont="1" applyFill="1" applyBorder="1" applyAlignment="1" applyProtection="1"/>
    <xf numFmtId="4" fontId="6" fillId="0" borderId="20" xfId="0" applyNumberFormat="1" applyFont="1" applyFill="1" applyBorder="1" applyAlignment="1" applyProtection="1"/>
    <xf numFmtId="4" fontId="8" fillId="20" borderId="84" xfId="0" applyNumberFormat="1" applyFont="1" applyFill="1" applyBorder="1" applyAlignment="1" applyProtection="1"/>
    <xf numFmtId="0" fontId="7" fillId="0" borderId="0" xfId="0" applyFont="1" applyFill="1" applyBorder="1" applyAlignment="1">
      <alignment vertical="top" wrapText="1"/>
    </xf>
    <xf numFmtId="0" fontId="2" fillId="0" borderId="0" xfId="0" applyFont="1" applyFill="1" applyAlignment="1"/>
    <xf numFmtId="0" fontId="0" fillId="30" borderId="85" xfId="0" applyFill="1" applyBorder="1" applyAlignment="1">
      <alignment horizontal="center"/>
    </xf>
    <xf numFmtId="0" fontId="0" fillId="29" borderId="86" xfId="0" applyFill="1" applyBorder="1" applyAlignment="1" applyProtection="1">
      <alignment horizontal="center"/>
    </xf>
    <xf numFmtId="14" fontId="2" fillId="0" borderId="19" xfId="0" applyNumberFormat="1" applyFont="1" applyBorder="1" applyAlignment="1">
      <alignment horizontal="center"/>
    </xf>
    <xf numFmtId="0" fontId="2" fillId="29" borderId="28" xfId="0" applyFont="1" applyFill="1" applyBorder="1" applyAlignment="1" applyProtection="1">
      <alignment horizontal="center"/>
    </xf>
    <xf numFmtId="14" fontId="0" fillId="26" borderId="87" xfId="0" applyNumberFormat="1" applyFill="1" applyBorder="1" applyProtection="1">
      <protection locked="0"/>
    </xf>
    <xf numFmtId="4" fontId="6" fillId="20" borderId="68" xfId="0" applyNumberFormat="1" applyFont="1" applyFill="1" applyBorder="1" applyProtection="1"/>
    <xf numFmtId="4" fontId="6" fillId="20" borderId="20" xfId="0" applyNumberFormat="1" applyFont="1" applyFill="1" applyBorder="1" applyProtection="1"/>
    <xf numFmtId="9" fontId="1" fillId="30" borderId="41" xfId="43" applyFill="1" applyBorder="1" applyAlignment="1" applyProtection="1">
      <alignment horizontal="center"/>
    </xf>
    <xf numFmtId="9" fontId="1" fillId="29" borderId="26" xfId="43" applyFill="1" applyBorder="1" applyAlignment="1" applyProtection="1">
      <alignment horizontal="center"/>
      <protection locked="0"/>
    </xf>
    <xf numFmtId="9" fontId="1" fillId="29" borderId="46" xfId="43" applyFill="1" applyBorder="1" applyAlignment="1" applyProtection="1">
      <alignment horizontal="center"/>
      <protection locked="0"/>
    </xf>
    <xf numFmtId="0" fontId="7" fillId="0" borderId="0" xfId="0" applyFont="1" applyFill="1" applyBorder="1"/>
    <xf numFmtId="0" fontId="6" fillId="26" borderId="30" xfId="0" applyNumberFormat="1" applyFont="1" applyFill="1" applyBorder="1" applyAlignment="1" applyProtection="1">
      <alignment horizontal="left"/>
      <protection locked="0"/>
    </xf>
    <xf numFmtId="0" fontId="6" fillId="24" borderId="30"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0" fillId="0" borderId="43" xfId="0" applyBorder="1" applyAlignment="1"/>
    <xf numFmtId="0" fontId="2" fillId="0" borderId="0" xfId="0" applyFont="1" applyFill="1" applyAlignment="1" applyProtection="1">
      <alignment vertical="top" wrapText="1"/>
    </xf>
    <xf numFmtId="0" fontId="2" fillId="29" borderId="30" xfId="0" applyFont="1" applyFill="1" applyBorder="1" applyAlignment="1" applyProtection="1">
      <alignment horizontal="center" vertical="center" wrapText="1"/>
      <protection locked="0"/>
    </xf>
    <xf numFmtId="0" fontId="32" fillId="24" borderId="0" xfId="0" applyFont="1" applyFill="1" applyProtection="1">
      <protection locked="0"/>
    </xf>
    <xf numFmtId="0" fontId="6" fillId="24" borderId="45" xfId="0" applyNumberFormat="1" applyFont="1" applyFill="1" applyBorder="1" applyAlignment="1" applyProtection="1">
      <protection locked="0"/>
    </xf>
    <xf numFmtId="0" fontId="0" fillId="0" borderId="42" xfId="0" applyBorder="1" applyAlignment="1"/>
    <xf numFmtId="0" fontId="2" fillId="29" borderId="70" xfId="0" applyFont="1" applyFill="1" applyBorder="1" applyAlignment="1" applyProtection="1">
      <alignment vertical="center" wrapText="1"/>
      <protection locked="0"/>
    </xf>
    <xf numFmtId="0" fontId="2" fillId="29" borderId="45" xfId="0" applyFont="1" applyFill="1" applyBorder="1" applyAlignment="1" applyProtection="1">
      <alignment vertical="center" wrapText="1"/>
      <protection locked="0"/>
    </xf>
    <xf numFmtId="4" fontId="6" fillId="0" borderId="20" xfId="0" applyNumberFormat="1" applyFont="1" applyFill="1" applyBorder="1" applyAlignment="1" applyProtection="1">
      <alignment horizontal="right"/>
      <protection locked="0"/>
    </xf>
    <xf numFmtId="0" fontId="2" fillId="29" borderId="71" xfId="0" applyFont="1" applyFill="1" applyBorder="1" applyAlignment="1" applyProtection="1">
      <alignment vertical="center" wrapText="1"/>
      <protection locked="0"/>
    </xf>
    <xf numFmtId="0" fontId="6" fillId="26" borderId="88" xfId="0" applyNumberFormat="1" applyFont="1" applyFill="1" applyBorder="1" applyAlignment="1" applyProtection="1">
      <alignment horizontal="left"/>
      <protection locked="0"/>
    </xf>
    <xf numFmtId="0" fontId="0" fillId="0" borderId="88" xfId="0" applyBorder="1" applyAlignment="1"/>
    <xf numFmtId="49" fontId="0" fillId="26" borderId="0" xfId="0" applyNumberFormat="1" applyFill="1" applyBorder="1" applyAlignment="1" applyProtection="1">
      <alignment horizontal="center"/>
    </xf>
    <xf numFmtId="49" fontId="6" fillId="26" borderId="0" xfId="0" applyNumberFormat="1" applyFont="1" applyFill="1" applyBorder="1" applyAlignment="1" applyProtection="1">
      <alignment horizontal="center"/>
    </xf>
    <xf numFmtId="0" fontId="7" fillId="0" borderId="0" xfId="0" applyFont="1" applyFill="1" applyAlignment="1" applyProtection="1">
      <alignment horizontal="left" wrapText="1"/>
      <protection locked="0"/>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xf>
    <xf numFmtId="49" fontId="6" fillId="0" borderId="0" xfId="0" applyNumberFormat="1" applyFont="1" applyFill="1" applyBorder="1" applyAlignment="1" applyProtection="1">
      <alignment horizontal="center"/>
    </xf>
    <xf numFmtId="3" fontId="5" fillId="32" borderId="89" xfId="0" applyNumberFormat="1" applyFont="1" applyFill="1" applyBorder="1" applyAlignment="1" applyProtection="1">
      <alignment vertical="center"/>
    </xf>
    <xf numFmtId="0" fontId="33" fillId="0" borderId="0" xfId="0" applyFont="1" applyFill="1" applyBorder="1" applyAlignment="1" applyProtection="1">
      <alignment horizontal="left" vertical="center"/>
    </xf>
    <xf numFmtId="3" fontId="33" fillId="0" borderId="0" xfId="0" applyNumberFormat="1" applyFont="1" applyFill="1" applyBorder="1" applyAlignment="1" applyProtection="1">
      <alignment horizontal="right" vertical="center"/>
    </xf>
    <xf numFmtId="0" fontId="36" fillId="27" borderId="61" xfId="0" applyFont="1" applyFill="1" applyBorder="1" applyAlignment="1" applyProtection="1">
      <protection locked="0"/>
    </xf>
    <xf numFmtId="0" fontId="36" fillId="27" borderId="15" xfId="0" applyFont="1" applyFill="1" applyBorder="1" applyAlignment="1" applyProtection="1">
      <protection locked="0"/>
    </xf>
    <xf numFmtId="0" fontId="33" fillId="33" borderId="15" xfId="0" applyFont="1" applyFill="1" applyBorder="1" applyAlignment="1"/>
    <xf numFmtId="0" fontId="33" fillId="33" borderId="62" xfId="0" applyFont="1" applyFill="1" applyBorder="1" applyAlignment="1"/>
    <xf numFmtId="0" fontId="5" fillId="29" borderId="28" xfId="0" applyFont="1" applyFill="1" applyBorder="1" applyAlignment="1" applyProtection="1">
      <alignment horizontal="center" vertical="center" wrapText="1"/>
      <protection locked="0"/>
    </xf>
    <xf numFmtId="0" fontId="33" fillId="0" borderId="24" xfId="0" applyFont="1" applyFill="1" applyBorder="1" applyAlignment="1" applyProtection="1">
      <alignment vertical="center" wrapText="1"/>
    </xf>
    <xf numFmtId="0" fontId="33" fillId="0" borderId="30" xfId="0" applyFont="1" applyFill="1" applyBorder="1" applyAlignment="1" applyProtection="1">
      <alignment vertical="center" wrapText="1"/>
    </xf>
    <xf numFmtId="3" fontId="33" fillId="0" borderId="64" xfId="0" applyNumberFormat="1" applyFont="1" applyFill="1" applyBorder="1" applyAlignment="1" applyProtection="1">
      <alignment vertical="center" wrapText="1"/>
      <protection locked="0"/>
    </xf>
    <xf numFmtId="3" fontId="33" fillId="0" borderId="28" xfId="0" applyNumberFormat="1" applyFont="1" applyFill="1" applyBorder="1" applyAlignment="1" applyProtection="1">
      <protection locked="0"/>
    </xf>
    <xf numFmtId="0" fontId="5" fillId="30" borderId="90" xfId="0" applyFont="1" applyFill="1" applyBorder="1" applyAlignment="1" applyProtection="1">
      <alignment vertical="center" wrapText="1"/>
    </xf>
    <xf numFmtId="0" fontId="5" fillId="30" borderId="91" xfId="0" applyFont="1" applyFill="1" applyBorder="1" applyAlignment="1" applyProtection="1">
      <alignment vertical="center" wrapText="1"/>
    </xf>
    <xf numFmtId="3" fontId="5" fillId="30" borderId="92" xfId="0" applyNumberFormat="1" applyFont="1" applyFill="1" applyBorder="1" applyAlignment="1" applyProtection="1">
      <protection locked="0"/>
    </xf>
    <xf numFmtId="0" fontId="33" fillId="0" borderId="0" xfId="0" applyFont="1" applyFill="1" applyBorder="1" applyAlignment="1" applyProtection="1">
      <alignment horizontal="left" vertical="center" wrapText="1"/>
    </xf>
    <xf numFmtId="3" fontId="5" fillId="20" borderId="87" xfId="0" applyNumberFormat="1" applyFont="1" applyFill="1" applyBorder="1" applyAlignment="1" applyProtection="1">
      <alignment horizontal="right"/>
      <protection locked="0"/>
    </xf>
    <xf numFmtId="0" fontId="2" fillId="0" borderId="93" xfId="0" applyFont="1" applyBorder="1" applyAlignment="1"/>
    <xf numFmtId="0" fontId="0" fillId="0" borderId="0" xfId="0" applyFill="1" applyProtection="1">
      <protection locked="0"/>
    </xf>
    <xf numFmtId="2" fontId="7" fillId="20" borderId="94" xfId="0" applyNumberFormat="1" applyFont="1" applyFill="1" applyBorder="1" applyAlignment="1">
      <alignment horizontal="center"/>
    </xf>
    <xf numFmtId="2" fontId="7" fillId="20" borderId="95" xfId="0" applyNumberFormat="1" applyFont="1" applyFill="1" applyBorder="1" applyAlignment="1">
      <alignment horizontal="center"/>
    </xf>
    <xf numFmtId="2" fontId="7" fillId="20" borderId="96" xfId="0" applyNumberFormat="1" applyFont="1" applyFill="1" applyBorder="1" applyAlignment="1">
      <alignment horizontal="center"/>
    </xf>
    <xf numFmtId="0" fontId="5"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34" borderId="0" xfId="0" applyFill="1" applyProtection="1"/>
    <xf numFmtId="0" fontId="0" fillId="0" borderId="0" xfId="0" applyFill="1" applyAlignment="1" applyProtection="1">
      <alignment wrapText="1"/>
    </xf>
    <xf numFmtId="3" fontId="33" fillId="20" borderId="97" xfId="0" applyNumberFormat="1" applyFont="1" applyFill="1" applyBorder="1" applyAlignment="1" applyProtection="1">
      <alignment horizontal="right" vertical="center"/>
    </xf>
    <xf numFmtId="0" fontId="33" fillId="20" borderId="98" xfId="0" applyFont="1" applyFill="1" applyBorder="1" applyAlignment="1" applyProtection="1">
      <alignment vertical="center"/>
    </xf>
    <xf numFmtId="0" fontId="33" fillId="20" borderId="99" xfId="0" applyFont="1" applyFill="1" applyBorder="1" applyAlignment="1" applyProtection="1">
      <alignment horizontal="left" vertical="center"/>
    </xf>
    <xf numFmtId="0" fontId="33" fillId="20" borderId="100" xfId="0" applyFont="1" applyFill="1" applyBorder="1" applyAlignment="1" applyProtection="1">
      <alignment horizontal="left" vertical="center"/>
    </xf>
    <xf numFmtId="0" fontId="33" fillId="20" borderId="101" xfId="0" applyFont="1" applyFill="1" applyBorder="1" applyAlignment="1" applyProtection="1">
      <alignment vertical="center"/>
    </xf>
    <xf numFmtId="3" fontId="33" fillId="20" borderId="102" xfId="0" applyNumberFormat="1" applyFont="1" applyFill="1" applyBorder="1" applyAlignment="1" applyProtection="1">
      <alignment horizontal="right" vertical="center"/>
    </xf>
    <xf numFmtId="0" fontId="5" fillId="20" borderId="103" xfId="0" applyFont="1" applyFill="1" applyBorder="1" applyAlignment="1" applyProtection="1">
      <alignment horizontal="left" vertical="center"/>
    </xf>
    <xf numFmtId="0" fontId="33" fillId="20" borderId="104" xfId="0" applyFont="1" applyFill="1" applyBorder="1" applyAlignment="1" applyProtection="1">
      <alignment vertical="center"/>
    </xf>
    <xf numFmtId="0" fontId="33" fillId="20" borderId="105" xfId="0" applyFont="1" applyFill="1" applyBorder="1" applyAlignment="1" applyProtection="1">
      <alignment vertical="center"/>
    </xf>
    <xf numFmtId="3" fontId="5" fillId="20" borderId="106" xfId="0" applyNumberFormat="1" applyFont="1" applyFill="1" applyBorder="1" applyAlignment="1" applyProtection="1">
      <alignment vertical="center"/>
    </xf>
    <xf numFmtId="0" fontId="2" fillId="29" borderId="23" xfId="0" applyFont="1" applyFill="1" applyBorder="1" applyAlignment="1" applyProtection="1">
      <alignment horizontal="center" vertical="center"/>
      <protection locked="0"/>
    </xf>
    <xf numFmtId="0" fontId="0" fillId="0" borderId="0" xfId="0" applyBorder="1" applyAlignment="1"/>
    <xf numFmtId="0" fontId="8" fillId="20" borderId="31" xfId="0" applyFont="1" applyFill="1" applyBorder="1" applyAlignment="1" applyProtection="1">
      <alignment vertical="center" wrapText="1"/>
      <protection locked="0"/>
    </xf>
    <xf numFmtId="0" fontId="8" fillId="20" borderId="32" xfId="0" applyFont="1" applyFill="1" applyBorder="1" applyAlignment="1" applyProtection="1">
      <alignment vertical="center" wrapText="1"/>
      <protection locked="0"/>
    </xf>
    <xf numFmtId="0" fontId="2" fillId="20" borderId="133" xfId="0" applyFont="1" applyFill="1" applyBorder="1" applyAlignment="1"/>
    <xf numFmtId="0" fontId="2" fillId="20" borderId="105" xfId="0" applyFont="1" applyFill="1" applyBorder="1" applyAlignment="1"/>
    <xf numFmtId="0" fontId="0" fillId="20" borderId="57" xfId="0" applyFont="1" applyFill="1" applyBorder="1" applyAlignment="1">
      <alignment horizontal="left"/>
    </xf>
    <xf numFmtId="2" fontId="0" fillId="24" borderId="0" xfId="0" applyNumberFormat="1" applyFill="1" applyBorder="1" applyProtection="1"/>
    <xf numFmtId="0" fontId="36" fillId="27" borderId="10" xfId="0" applyFont="1" applyFill="1" applyBorder="1" applyAlignment="1" applyProtection="1">
      <protection locked="0"/>
    </xf>
    <xf numFmtId="0" fontId="0" fillId="33" borderId="12" xfId="0" applyFill="1" applyBorder="1" applyAlignment="1"/>
    <xf numFmtId="0" fontId="0" fillId="33" borderId="132" xfId="0" applyFill="1" applyBorder="1" applyAlignment="1"/>
    <xf numFmtId="0" fontId="2" fillId="29" borderId="18" xfId="0" applyFont="1" applyFill="1" applyBorder="1" applyAlignment="1" applyProtection="1">
      <alignment horizontal="center" vertical="center" wrapText="1"/>
    </xf>
    <xf numFmtId="0" fontId="2" fillId="29" borderId="23" xfId="0" applyFont="1" applyFill="1" applyBorder="1" applyAlignment="1" applyProtection="1">
      <alignment vertical="center" wrapText="1"/>
      <protection locked="0"/>
    </xf>
    <xf numFmtId="0" fontId="2" fillId="30" borderId="19" xfId="0" applyFont="1" applyFill="1" applyBorder="1" applyAlignment="1" applyProtection="1">
      <alignment horizontal="center" vertical="center" wrapText="1"/>
      <protection locked="0"/>
    </xf>
    <xf numFmtId="0" fontId="2" fillId="30" borderId="68" xfId="0" applyFont="1" applyFill="1" applyBorder="1" applyAlignment="1" applyProtection="1">
      <alignment horizontal="center" vertical="center" wrapText="1"/>
      <protection locked="0"/>
    </xf>
    <xf numFmtId="0" fontId="0" fillId="30" borderId="22" xfId="0" applyFill="1" applyBorder="1" applyAlignment="1">
      <alignment horizontal="center" vertical="center" wrapText="1"/>
    </xf>
    <xf numFmtId="0" fontId="2" fillId="30" borderId="14" xfId="0" applyFont="1" applyFill="1" applyBorder="1" applyAlignment="1" applyProtection="1">
      <alignment horizontal="center" vertical="center" wrapText="1"/>
      <protection locked="0"/>
    </xf>
    <xf numFmtId="0" fontId="0" fillId="30" borderId="41" xfId="0" applyFill="1" applyBorder="1" applyAlignment="1">
      <alignment horizontal="center" vertical="center" wrapText="1"/>
    </xf>
    <xf numFmtId="0" fontId="2" fillId="30" borderId="23" xfId="0" applyFont="1" applyFill="1" applyBorder="1" applyAlignment="1" applyProtection="1">
      <alignment horizontal="center" vertical="center" wrapText="1"/>
      <protection locked="0"/>
    </xf>
    <xf numFmtId="0" fontId="0" fillId="30" borderId="43" xfId="0" applyFill="1" applyBorder="1" applyAlignment="1"/>
    <xf numFmtId="0" fontId="2" fillId="29" borderId="23" xfId="0" applyFont="1" applyFill="1" applyBorder="1" applyAlignment="1" applyProtection="1">
      <alignment horizontal="center" vertical="center" wrapText="1"/>
      <protection locked="0"/>
    </xf>
    <xf numFmtId="0" fontId="6" fillId="24" borderId="23" xfId="0" applyNumberFormat="1" applyFont="1" applyFill="1" applyBorder="1" applyAlignment="1" applyProtection="1">
      <protection locked="0"/>
    </xf>
    <xf numFmtId="0" fontId="6" fillId="24" borderId="30" xfId="0" applyNumberFormat="1" applyFont="1" applyFill="1" applyBorder="1" applyAlignment="1" applyProtection="1">
      <protection locked="0"/>
    </xf>
    <xf numFmtId="0" fontId="6" fillId="24" borderId="39"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2" fillId="29" borderId="23" xfId="0" applyFont="1" applyFill="1" applyBorder="1" applyAlignment="1" applyProtection="1">
      <alignment horizontal="left" vertical="center" wrapText="1"/>
      <protection locked="0"/>
    </xf>
    <xf numFmtId="0" fontId="2" fillId="29" borderId="30" xfId="0" applyFont="1" applyFill="1" applyBorder="1" applyAlignment="1" applyProtection="1">
      <alignment horizontal="left" vertical="center" wrapText="1"/>
      <protection locked="0"/>
    </xf>
    <xf numFmtId="0" fontId="2" fillId="29" borderId="43" xfId="0" applyFont="1" applyFill="1" applyBorder="1" applyAlignment="1" applyProtection="1">
      <alignment horizontal="left" vertical="center" wrapText="1"/>
      <protection locked="0"/>
    </xf>
    <xf numFmtId="0" fontId="6" fillId="24" borderId="23" xfId="0" applyNumberFormat="1" applyFont="1" applyFill="1" applyBorder="1" applyAlignment="1" applyProtection="1">
      <alignment horizontal="left"/>
      <protection locked="0"/>
    </xf>
    <xf numFmtId="0" fontId="6" fillId="24" borderId="30" xfId="0" applyNumberFormat="1" applyFont="1" applyFill="1" applyBorder="1" applyAlignment="1" applyProtection="1">
      <alignment horizontal="left"/>
      <protection locked="0"/>
    </xf>
    <xf numFmtId="0" fontId="6" fillId="24" borderId="43" xfId="0" applyNumberFormat="1" applyFont="1" applyFill="1" applyBorder="1" applyAlignment="1" applyProtection="1">
      <alignment horizontal="left"/>
      <protection locked="0"/>
    </xf>
    <xf numFmtId="0" fontId="6" fillId="26" borderId="23" xfId="0" applyNumberFormat="1" applyFont="1" applyFill="1" applyBorder="1" applyAlignment="1" applyProtection="1">
      <protection locked="0"/>
    </xf>
    <xf numFmtId="0" fontId="0" fillId="0" borderId="30" xfId="0" applyBorder="1" applyAlignment="1"/>
    <xf numFmtId="0" fontId="6" fillId="26" borderId="23" xfId="0" applyNumberFormat="1" applyFont="1" applyFill="1" applyBorder="1" applyAlignment="1" applyProtection="1">
      <alignment horizontal="left"/>
      <protection locked="0"/>
    </xf>
    <xf numFmtId="0" fontId="6" fillId="26" borderId="30" xfId="0" applyNumberFormat="1" applyFont="1" applyFill="1" applyBorder="1" applyAlignment="1" applyProtection="1">
      <alignment horizontal="left"/>
      <protection locked="0"/>
    </xf>
    <xf numFmtId="0" fontId="0" fillId="35" borderId="0" xfId="0" applyFill="1" applyAlignment="1" applyProtection="1">
      <alignment horizontal="left" wrapText="1"/>
      <protection locked="0"/>
    </xf>
    <xf numFmtId="0" fontId="7" fillId="35" borderId="0" xfId="0" applyFont="1" applyFill="1" applyAlignment="1" applyProtection="1">
      <alignment horizontal="left" wrapText="1"/>
      <protection locked="0"/>
    </xf>
    <xf numFmtId="0" fontId="2" fillId="29" borderId="130" xfId="0" applyFont="1" applyFill="1" applyBorder="1" applyAlignment="1" applyProtection="1">
      <alignment horizontal="center" vertical="center" wrapText="1"/>
    </xf>
    <xf numFmtId="0" fontId="0" fillId="30" borderId="131" xfId="0" applyFill="1" applyBorder="1" applyAlignment="1"/>
    <xf numFmtId="0" fontId="2" fillId="29" borderId="24" xfId="0" applyFont="1" applyFill="1" applyBorder="1" applyAlignment="1" applyProtection="1">
      <alignment horizontal="center" vertical="center" wrapText="1"/>
    </xf>
    <xf numFmtId="0" fontId="2" fillId="29" borderId="68" xfId="0" applyFont="1" applyFill="1" applyBorder="1" applyAlignment="1" applyProtection="1">
      <alignment horizontal="center" vertical="center" wrapText="1"/>
      <protection locked="0"/>
    </xf>
    <xf numFmtId="0" fontId="2" fillId="29" borderId="22"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vertical="center" wrapText="1"/>
      <protection locked="0"/>
    </xf>
    <xf numFmtId="4" fontId="6" fillId="24" borderId="23" xfId="0" applyNumberFormat="1" applyFont="1" applyFill="1" applyBorder="1" applyAlignment="1" applyProtection="1">
      <alignment horizontal="center"/>
      <protection locked="0"/>
    </xf>
    <xf numFmtId="4" fontId="6" fillId="24" borderId="43" xfId="0" applyNumberFormat="1" applyFont="1" applyFill="1" applyBorder="1" applyAlignment="1" applyProtection="1">
      <alignment horizontal="center"/>
      <protection locked="0"/>
    </xf>
    <xf numFmtId="0" fontId="0" fillId="29" borderId="26" xfId="0" applyFill="1" applyBorder="1" applyAlignment="1" applyProtection="1">
      <alignment horizontal="right"/>
    </xf>
    <xf numFmtId="0" fontId="2" fillId="29" borderId="68" xfId="0" applyFont="1" applyFill="1" applyBorder="1" applyAlignment="1" applyProtection="1">
      <alignment horizontal="center"/>
      <protection locked="0"/>
    </xf>
    <xf numFmtId="0" fontId="2" fillId="29" borderId="42" xfId="0" applyFont="1" applyFill="1" applyBorder="1" applyAlignment="1" applyProtection="1">
      <alignment horizontal="center"/>
      <protection locked="0"/>
    </xf>
    <xf numFmtId="0" fontId="36" fillId="27" borderId="17" xfId="0" applyFont="1" applyFill="1" applyBorder="1" applyAlignment="1" applyProtection="1">
      <alignment horizontal="left" wrapText="1"/>
      <protection locked="0"/>
    </xf>
    <xf numFmtId="0" fontId="0" fillId="0" borderId="11" xfId="0" applyBorder="1" applyAlignment="1"/>
    <xf numFmtId="0" fontId="0" fillId="0" borderId="16" xfId="0" applyBorder="1" applyAlignment="1"/>
    <xf numFmtId="0" fontId="2" fillId="29" borderId="3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7" fillId="0" borderId="0" xfId="0" applyFont="1" applyFill="1" applyBorder="1" applyAlignment="1">
      <alignment horizontal="left" vertical="top" wrapText="1"/>
    </xf>
    <xf numFmtId="0" fontId="2" fillId="0" borderId="0" xfId="0" applyFont="1" applyFill="1" applyAlignment="1" applyProtection="1">
      <alignment horizontal="left" vertical="top" wrapText="1"/>
    </xf>
    <xf numFmtId="0" fontId="2" fillId="0" borderId="127"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vertical="top" wrapText="1"/>
    </xf>
    <xf numFmtId="4" fontId="6" fillId="24" borderId="39" xfId="0" applyNumberFormat="1" applyFont="1" applyFill="1" applyBorder="1" applyAlignment="1" applyProtection="1">
      <alignment horizontal="center"/>
      <protection locked="0"/>
    </xf>
    <xf numFmtId="4" fontId="6" fillId="24" borderId="128" xfId="0" applyNumberFormat="1" applyFont="1" applyFill="1" applyBorder="1" applyAlignment="1" applyProtection="1">
      <alignment horizontal="center"/>
      <protection locked="0"/>
    </xf>
    <xf numFmtId="0" fontId="2" fillId="0" borderId="0" xfId="0" applyFont="1" applyFill="1" applyBorder="1" applyAlignment="1">
      <alignment horizontal="left" vertical="top" wrapText="1"/>
    </xf>
    <xf numFmtId="0" fontId="36" fillId="27" borderId="129" xfId="0" applyFont="1" applyFill="1" applyBorder="1" applyAlignment="1" applyProtection="1">
      <alignment horizontal="left" wrapText="1"/>
      <protection locked="0"/>
    </xf>
    <xf numFmtId="0" fontId="2" fillId="20" borderId="134" xfId="0" applyFont="1" applyFill="1" applyBorder="1" applyAlignment="1" applyProtection="1">
      <alignment horizontal="center" vertical="center" wrapText="1"/>
      <protection locked="0"/>
    </xf>
    <xf numFmtId="0" fontId="2" fillId="20" borderId="135" xfId="0" applyFont="1" applyFill="1" applyBorder="1" applyAlignment="1" applyProtection="1">
      <alignment horizontal="center" vertical="center" wrapText="1"/>
      <protection locked="0"/>
    </xf>
    <xf numFmtId="0" fontId="44" fillId="25" borderId="0" xfId="0" applyFont="1" applyFill="1" applyAlignment="1" applyProtection="1">
      <alignment horizontal="left"/>
    </xf>
    <xf numFmtId="0" fontId="2" fillId="30" borderId="43" xfId="0" applyFont="1" applyFill="1" applyBorder="1" applyAlignment="1" applyProtection="1">
      <alignment horizontal="center" vertical="center" wrapText="1"/>
      <protection locked="0"/>
    </xf>
    <xf numFmtId="0" fontId="2" fillId="30" borderId="42" xfId="0" applyFont="1" applyFill="1" applyBorder="1" applyAlignment="1" applyProtection="1">
      <alignment horizontal="center" vertical="center" wrapText="1"/>
      <protection locked="0"/>
    </xf>
    <xf numFmtId="0" fontId="0" fillId="0" borderId="0" xfId="0" applyFill="1" applyBorder="1" applyAlignment="1">
      <alignment horizontal="left" vertical="top" wrapText="1"/>
    </xf>
    <xf numFmtId="0" fontId="36" fillId="27" borderId="61" xfId="0" applyFont="1" applyFill="1" applyBorder="1" applyAlignment="1" applyProtection="1">
      <alignment horizontal="left"/>
      <protection locked="0"/>
    </xf>
    <xf numFmtId="0" fontId="6" fillId="29" borderId="120" xfId="0" applyFont="1" applyFill="1" applyBorder="1" applyAlignment="1" applyProtection="1">
      <alignment horizontal="left" vertical="top"/>
    </xf>
    <xf numFmtId="0" fontId="6" fillId="29" borderId="121" xfId="0" applyFont="1" applyFill="1" applyBorder="1" applyAlignment="1" applyProtection="1">
      <alignment horizontal="left" vertical="top"/>
    </xf>
    <xf numFmtId="0" fontId="36" fillId="27" borderId="15" xfId="0" applyFont="1" applyFill="1" applyBorder="1" applyAlignment="1" applyProtection="1">
      <alignment horizontal="left"/>
      <protection locked="0"/>
    </xf>
    <xf numFmtId="0" fontId="0" fillId="0" borderId="15" xfId="0" applyBorder="1" applyAlignment="1"/>
    <xf numFmtId="0" fontId="0" fillId="0" borderId="62" xfId="0" applyBorder="1" applyAlignment="1"/>
    <xf numFmtId="0" fontId="2" fillId="29" borderId="26" xfId="0" applyFont="1" applyFill="1" applyBorder="1" applyAlignment="1" applyProtection="1">
      <alignment horizontal="center" vertical="center" wrapText="1"/>
      <protection locked="0"/>
    </xf>
    <xf numFmtId="0" fontId="2" fillId="29" borderId="43" xfId="0" applyFont="1" applyFill="1" applyBorder="1" applyAlignment="1" applyProtection="1">
      <alignment horizontal="center" vertical="center" wrapText="1"/>
      <protection locked="0"/>
    </xf>
    <xf numFmtId="4" fontId="6" fillId="24" borderId="122" xfId="0" applyNumberFormat="1" applyFont="1" applyFill="1" applyBorder="1" applyAlignment="1" applyProtection="1">
      <alignment horizontal="center"/>
      <protection locked="0"/>
    </xf>
    <xf numFmtId="4" fontId="6" fillId="24" borderId="123" xfId="0" applyNumberFormat="1" applyFont="1" applyFill="1" applyBorder="1" applyAlignment="1" applyProtection="1">
      <alignment horizontal="center"/>
      <protection locked="0"/>
    </xf>
    <xf numFmtId="0" fontId="2" fillId="0" borderId="124" xfId="0" applyFont="1" applyBorder="1" applyAlignment="1">
      <alignment horizontal="center" vertical="top"/>
    </xf>
    <xf numFmtId="0" fontId="2" fillId="0" borderId="125" xfId="0" applyFont="1" applyBorder="1" applyAlignment="1">
      <alignment horizontal="center" vertical="top"/>
    </xf>
    <xf numFmtId="0" fontId="2" fillId="0" borderId="126" xfId="0" applyFont="1" applyBorder="1" applyAlignment="1">
      <alignment horizontal="center" vertical="top"/>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0" fontId="45" fillId="27" borderId="10" xfId="0" applyFont="1" applyFill="1" applyBorder="1" applyAlignment="1" applyProtection="1">
      <alignment horizontal="left"/>
    </xf>
    <xf numFmtId="0" fontId="45" fillId="27" borderId="12" xfId="0" applyFont="1" applyFill="1" applyBorder="1" applyAlignment="1" applyProtection="1">
      <alignment horizontal="left"/>
    </xf>
    <xf numFmtId="0" fontId="45" fillId="27" borderId="132" xfId="0" applyFont="1" applyFill="1" applyBorder="1" applyAlignment="1" applyProtection="1">
      <alignment horizontal="left"/>
    </xf>
    <xf numFmtId="0" fontId="2" fillId="20" borderId="113" xfId="0" applyFont="1" applyFill="1" applyBorder="1" applyAlignment="1" applyProtection="1">
      <alignment horizontal="center" vertical="center" wrapText="1"/>
      <protection locked="0"/>
    </xf>
    <xf numFmtId="0" fontId="2" fillId="20" borderId="114" xfId="0" applyFont="1" applyFill="1" applyBorder="1" applyAlignment="1" applyProtection="1">
      <alignment horizontal="center" vertical="center" wrapText="1"/>
      <protection locked="0"/>
    </xf>
    <xf numFmtId="0" fontId="0" fillId="0" borderId="0" xfId="0" applyFill="1" applyAlignment="1" applyProtection="1">
      <alignment horizontal="left" wrapText="1"/>
    </xf>
    <xf numFmtId="0" fontId="5" fillId="20" borderId="107" xfId="0" applyFont="1" applyFill="1" applyBorder="1" applyAlignment="1" applyProtection="1">
      <alignment horizontal="left" wrapText="1"/>
      <protection locked="0"/>
    </xf>
    <xf numFmtId="0" fontId="5" fillId="20" borderId="108" xfId="0" applyFont="1" applyFill="1" applyBorder="1" applyAlignment="1" applyProtection="1">
      <alignment horizontal="left" wrapText="1"/>
      <protection locked="0"/>
    </xf>
    <xf numFmtId="0" fontId="5" fillId="20" borderId="109" xfId="0" applyFont="1" applyFill="1" applyBorder="1" applyAlignment="1" applyProtection="1">
      <alignment horizontal="left" wrapText="1"/>
      <protection locked="0"/>
    </xf>
    <xf numFmtId="0" fontId="8" fillId="26" borderId="23" xfId="0" applyFont="1" applyFill="1" applyBorder="1" applyAlignment="1" applyProtection="1">
      <alignment horizontal="left"/>
    </xf>
    <xf numFmtId="0" fontId="8" fillId="26" borderId="30" xfId="0" applyFont="1" applyFill="1" applyBorder="1" applyAlignment="1" applyProtection="1">
      <alignment horizontal="left"/>
    </xf>
    <xf numFmtId="0" fontId="8" fillId="26" borderId="110" xfId="0" applyFont="1" applyFill="1" applyBorder="1" applyAlignment="1" applyProtection="1">
      <alignment horizontal="left"/>
    </xf>
    <xf numFmtId="0" fontId="8" fillId="26" borderId="111" xfId="0" applyFont="1" applyFill="1" applyBorder="1" applyAlignment="1" applyProtection="1">
      <alignment horizontal="left" vertical="top"/>
    </xf>
    <xf numFmtId="0" fontId="8" fillId="26" borderId="91" xfId="0" applyFont="1" applyFill="1" applyBorder="1" applyAlignment="1" applyProtection="1">
      <alignment horizontal="left" vertical="top"/>
    </xf>
    <xf numFmtId="0" fontId="8" fillId="26" borderId="112" xfId="0" applyFont="1" applyFill="1" applyBorder="1" applyAlignment="1" applyProtection="1">
      <alignment horizontal="left" vertical="top"/>
    </xf>
    <xf numFmtId="0" fontId="0" fillId="0" borderId="0" xfId="0" applyNumberForma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0" borderId="0" xfId="0" applyNumberFormat="1" applyFill="1" applyAlignment="1" applyProtection="1">
      <alignment horizontal="left" vertical="top" wrapText="1"/>
    </xf>
    <xf numFmtId="0" fontId="0"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left" vertical="top" wrapText="1"/>
    </xf>
    <xf numFmtId="0" fontId="2" fillId="35" borderId="0" xfId="0" applyFont="1" applyFill="1" applyBorder="1" applyAlignment="1" applyProtection="1">
      <alignment horizontal="left" vertical="top" wrapText="1"/>
      <protection locked="0"/>
    </xf>
    <xf numFmtId="0" fontId="5" fillId="29" borderId="24" xfId="0" applyFont="1" applyFill="1" applyBorder="1" applyAlignment="1" applyProtection="1">
      <alignment horizontal="left" vertical="center" wrapText="1"/>
    </xf>
    <xf numFmtId="0" fontId="5" fillId="29" borderId="30"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0" fillId="29" borderId="61" xfId="0" applyFont="1" applyFill="1" applyBorder="1" applyAlignment="1" applyProtection="1">
      <alignment horizontal="center"/>
    </xf>
    <xf numFmtId="0" fontId="0" fillId="29" borderId="15" xfId="0" applyFont="1" applyFill="1" applyBorder="1" applyAlignment="1" applyProtection="1">
      <alignment horizontal="center"/>
    </xf>
    <xf numFmtId="0" fontId="0" fillId="29" borderId="115" xfId="0" applyFont="1" applyFill="1" applyBorder="1" applyAlignment="1" applyProtection="1">
      <alignment horizontal="center"/>
    </xf>
    <xf numFmtId="0" fontId="6" fillId="20" borderId="116" xfId="0" applyFont="1" applyFill="1" applyBorder="1" applyAlignment="1" applyProtection="1">
      <alignment horizontal="left"/>
    </xf>
    <xf numFmtId="0" fontId="0" fillId="30" borderId="85" xfId="0" applyFill="1" applyBorder="1" applyAlignment="1"/>
    <xf numFmtId="0" fontId="6" fillId="20" borderId="18" xfId="0" applyFont="1" applyFill="1" applyBorder="1" applyAlignment="1" applyProtection="1"/>
    <xf numFmtId="0" fontId="0" fillId="30" borderId="19" xfId="0" applyFill="1" applyBorder="1" applyAlignment="1"/>
    <xf numFmtId="0" fontId="6" fillId="29" borderId="117" xfId="0" applyFont="1" applyFill="1" applyBorder="1" applyAlignment="1" applyProtection="1">
      <alignment vertical="top" wrapText="1"/>
    </xf>
    <xf numFmtId="0" fontId="0" fillId="30" borderId="118" xfId="0" applyFill="1" applyBorder="1" applyAlignment="1">
      <alignment vertical="top"/>
    </xf>
    <xf numFmtId="0" fontId="6" fillId="29" borderId="18" xfId="0" applyFont="1" applyFill="1" applyBorder="1" applyAlignment="1" applyProtection="1">
      <alignment horizontal="left"/>
    </xf>
    <xf numFmtId="0" fontId="6" fillId="29" borderId="19" xfId="0" applyFont="1" applyFill="1" applyBorder="1" applyAlignment="1" applyProtection="1">
      <alignment horizontal="left"/>
    </xf>
    <xf numFmtId="0" fontId="8" fillId="26" borderId="119" xfId="0" applyFont="1" applyFill="1" applyBorder="1" applyAlignment="1" applyProtection="1">
      <alignment horizontal="left"/>
    </xf>
    <xf numFmtId="0" fontId="8" fillId="26" borderId="15" xfId="0" applyFont="1" applyFill="1" applyBorder="1" applyAlignment="1" applyProtection="1">
      <alignment horizontal="left"/>
    </xf>
    <xf numFmtId="0" fontId="8" fillId="26" borderId="62" xfId="0" applyFont="1" applyFill="1" applyBorder="1" applyAlignment="1" applyProtection="1">
      <alignment horizontal="left"/>
    </xf>
    <xf numFmtId="0" fontId="0" fillId="24" borderId="0" xfId="0" applyFill="1" applyBorder="1" applyAlignment="1" applyProtection="1">
      <alignment horizontal="left" wrapText="1"/>
    </xf>
    <xf numFmtId="0" fontId="0" fillId="24" borderId="0" xfId="0" applyFont="1" applyFill="1" applyBorder="1" applyAlignment="1" applyProtection="1">
      <alignment horizontal="left"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 xfId="43" builtinId="5"/>
    <cellStyle name="Prozent_Ansuchen_1_2" xfId="44"/>
    <cellStyle name="Prozent_Ansuchen_2_2" xfId="45"/>
    <cellStyle name="Standard" xfId="0" builtinId="0"/>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showGridLines="0" tabSelected="1" view="pageBreakPreview" topLeftCell="A14" zoomScale="70" zoomScaleNormal="70" zoomScaleSheetLayoutView="70" zoomScalePageLayoutView="55" workbookViewId="0">
      <selection activeCell="U40" sqref="U40"/>
    </sheetView>
  </sheetViews>
  <sheetFormatPr baseColWidth="10" defaultColWidth="11.42578125" defaultRowHeight="12.75" outlineLevelCol="1" x14ac:dyDescent="0.2"/>
  <cols>
    <col min="1" max="1" width="10.42578125" style="4" customWidth="1"/>
    <col min="2" max="2" width="35.85546875" style="5" customWidth="1"/>
    <col min="3" max="3" width="4" style="5" customWidth="1"/>
    <col min="4" max="4" width="19.85546875" style="5" customWidth="1"/>
    <col min="5" max="5" width="15" style="5" customWidth="1"/>
    <col min="6" max="13" width="6.85546875" style="5" hidden="1" customWidth="1" outlineLevel="1"/>
    <col min="14" max="14" width="18" style="5" customWidth="1" collapsed="1"/>
    <col min="15" max="15" width="18" style="5" customWidth="1"/>
    <col min="16" max="16" width="16.42578125" style="5" customWidth="1"/>
    <col min="17" max="17" width="14.5703125" style="8" customWidth="1"/>
    <col min="18" max="18" width="14.85546875" style="5" customWidth="1"/>
    <col min="19" max="19" width="14.5703125" style="3" customWidth="1"/>
    <col min="20" max="20" width="14.85546875" style="3" customWidth="1"/>
    <col min="21" max="21" width="14.42578125" style="3" customWidth="1"/>
    <col min="22" max="22" width="0.42578125" style="4" customWidth="1"/>
    <col min="23" max="23" width="18.85546875" style="4" customWidth="1"/>
    <col min="24" max="24" width="8.42578125" style="4" bestFit="1" customWidth="1"/>
    <col min="25" max="25" width="8.7109375" style="4" bestFit="1" customWidth="1"/>
    <col min="26" max="41" width="11.42578125" style="4"/>
    <col min="42" max="42" width="12.7109375" style="4" customWidth="1"/>
    <col min="43" max="49" width="11.42578125" style="4"/>
    <col min="50" max="50" width="13.7109375" style="4" bestFit="1" customWidth="1"/>
    <col min="51" max="16384" width="11.42578125" style="4"/>
  </cols>
  <sheetData>
    <row r="1" spans="1:52" ht="15.75" customHeight="1" x14ac:dyDescent="0.25">
      <c r="A1" s="1" t="s">
        <v>6</v>
      </c>
      <c r="B1" s="2"/>
      <c r="S1" s="4"/>
      <c r="T1" s="4"/>
      <c r="U1" s="4"/>
      <c r="V1" s="240"/>
      <c r="W1" s="86"/>
      <c r="X1" s="86"/>
      <c r="Y1" s="86"/>
      <c r="Z1" s="86"/>
      <c r="AA1" s="86"/>
      <c r="AB1" s="86"/>
      <c r="AC1" s="86"/>
      <c r="AD1" s="86"/>
      <c r="AE1" s="86"/>
      <c r="AF1" s="86"/>
      <c r="AG1" s="87"/>
      <c r="AH1" s="88"/>
      <c r="AI1" s="88"/>
      <c r="AJ1" s="88"/>
      <c r="AK1" s="88"/>
      <c r="AL1" s="88"/>
      <c r="AM1" s="88"/>
      <c r="AN1" s="88"/>
      <c r="AO1" s="88"/>
      <c r="AP1" s="59"/>
      <c r="AQ1" s="60"/>
      <c r="AR1" s="3"/>
    </row>
    <row r="2" spans="1:52" ht="15.75" customHeight="1" x14ac:dyDescent="0.25">
      <c r="A2" s="291" t="s">
        <v>7</v>
      </c>
      <c r="B2" s="2"/>
      <c r="S2" s="4"/>
      <c r="T2" s="4"/>
      <c r="U2" s="4"/>
      <c r="V2" s="240"/>
      <c r="W2" s="86"/>
      <c r="X2" s="86"/>
      <c r="Y2" s="86"/>
      <c r="Z2" s="86"/>
      <c r="AA2" s="86"/>
      <c r="AB2" s="86"/>
      <c r="AC2" s="86"/>
      <c r="AD2" s="86"/>
      <c r="AE2" s="86"/>
      <c r="AF2" s="86"/>
      <c r="AG2" s="87"/>
      <c r="AH2" s="88"/>
      <c r="AI2" s="88"/>
      <c r="AJ2" s="88"/>
      <c r="AK2" s="88"/>
      <c r="AL2" s="88"/>
      <c r="AM2" s="88"/>
      <c r="AN2" s="88"/>
      <c r="AO2" s="88"/>
      <c r="AP2" s="59"/>
      <c r="AQ2" s="60"/>
      <c r="AR2" s="3"/>
    </row>
    <row r="3" spans="1:52" ht="15.75" customHeight="1" x14ac:dyDescent="0.25">
      <c r="A3" s="291"/>
      <c r="B3" s="2"/>
      <c r="S3" s="4"/>
      <c r="T3" s="4"/>
      <c r="U3" s="4"/>
      <c r="V3" s="240"/>
      <c r="X3" s="86"/>
      <c r="Y3" s="86"/>
      <c r="Z3" s="86"/>
      <c r="AA3" s="86"/>
      <c r="AB3" s="86"/>
      <c r="AC3" s="86"/>
      <c r="AD3" s="86"/>
      <c r="AE3" s="86"/>
      <c r="AF3" s="86"/>
      <c r="AG3" s="87"/>
      <c r="AH3" s="88"/>
      <c r="AI3" s="88"/>
      <c r="AJ3" s="88"/>
      <c r="AK3" s="88"/>
      <c r="AL3" s="88"/>
      <c r="AM3" s="88"/>
      <c r="AN3" s="88"/>
      <c r="AO3" s="88"/>
      <c r="AP3" s="59"/>
      <c r="AQ3" s="60"/>
      <c r="AR3" s="3"/>
    </row>
    <row r="4" spans="1:52" ht="15.75" x14ac:dyDescent="0.25">
      <c r="A4" s="330" t="s">
        <v>29</v>
      </c>
      <c r="B4" s="331"/>
      <c r="C4" s="332"/>
      <c r="D4" s="332"/>
      <c r="E4" s="332"/>
      <c r="F4" s="332"/>
      <c r="G4" s="332"/>
      <c r="H4" s="332"/>
      <c r="I4" s="332"/>
      <c r="J4" s="332"/>
      <c r="K4" s="332"/>
      <c r="L4" s="332"/>
      <c r="M4" s="332"/>
      <c r="N4" s="332"/>
      <c r="O4" s="332"/>
      <c r="P4" s="332"/>
      <c r="Q4" s="333"/>
      <c r="R4" s="326"/>
      <c r="S4" s="240"/>
      <c r="T4" s="4"/>
      <c r="U4" s="4"/>
      <c r="V4" s="240"/>
      <c r="X4" s="86"/>
      <c r="Y4" s="86"/>
      <c r="Z4" s="86"/>
      <c r="AA4" s="86"/>
      <c r="AB4" s="86"/>
      <c r="AC4" s="86"/>
      <c r="AD4" s="86"/>
      <c r="AE4" s="86"/>
      <c r="AF4" s="86"/>
      <c r="AG4" s="87"/>
      <c r="AH4" s="88"/>
      <c r="AI4" s="88"/>
      <c r="AJ4" s="88"/>
      <c r="AK4" s="88"/>
      <c r="AL4" s="88"/>
      <c r="AM4" s="88"/>
      <c r="AN4" s="88"/>
      <c r="AO4" s="88"/>
      <c r="AP4" s="59"/>
      <c r="AQ4" s="60"/>
      <c r="AR4" s="3"/>
    </row>
    <row r="5" spans="1:52" ht="15.75" customHeight="1" x14ac:dyDescent="0.25">
      <c r="A5" s="291"/>
      <c r="B5" s="2"/>
      <c r="S5" s="4"/>
      <c r="T5" s="4"/>
      <c r="U5" s="4"/>
      <c r="V5" s="240"/>
      <c r="W5" s="246" t="s">
        <v>28</v>
      </c>
      <c r="X5" s="86"/>
      <c r="Y5" s="86"/>
      <c r="Z5" s="86"/>
      <c r="AA5" s="86"/>
      <c r="AB5" s="86"/>
      <c r="AC5" s="86"/>
      <c r="AD5" s="86"/>
      <c r="AE5" s="86"/>
      <c r="AF5" s="86"/>
      <c r="AG5" s="87"/>
      <c r="AH5" s="88"/>
      <c r="AI5" s="88"/>
      <c r="AJ5" s="88"/>
      <c r="AK5" s="88"/>
      <c r="AL5" s="88"/>
      <c r="AM5" s="88"/>
      <c r="AN5" s="88"/>
      <c r="AO5" s="88"/>
      <c r="AP5" s="59"/>
      <c r="AQ5" s="60"/>
      <c r="AR5" s="3"/>
    </row>
    <row r="6" spans="1:52" ht="15.75" customHeight="1" x14ac:dyDescent="0.2">
      <c r="A6" s="381" t="s">
        <v>123</v>
      </c>
      <c r="B6" s="382"/>
      <c r="C6" s="382"/>
      <c r="D6" s="382"/>
      <c r="E6" s="382"/>
      <c r="F6" s="382"/>
      <c r="G6" s="382"/>
      <c r="H6" s="382"/>
      <c r="I6" s="382"/>
      <c r="J6" s="382"/>
      <c r="K6" s="382"/>
      <c r="L6" s="382"/>
      <c r="M6" s="382"/>
      <c r="N6" s="382"/>
      <c r="O6" s="382"/>
      <c r="P6" s="382"/>
      <c r="Q6" s="382"/>
      <c r="R6" s="382"/>
      <c r="S6" s="382"/>
      <c r="T6" s="302"/>
      <c r="U6" s="302"/>
      <c r="W6" s="247" t="s">
        <v>96</v>
      </c>
      <c r="Y6" s="86"/>
      <c r="Z6" s="86"/>
      <c r="AA6" s="86"/>
      <c r="AB6" s="86"/>
      <c r="AC6" s="86"/>
      <c r="AD6" s="86"/>
      <c r="AE6" s="86"/>
      <c r="AF6" s="86"/>
      <c r="AG6" s="86"/>
      <c r="AH6" s="86"/>
      <c r="AI6" s="86"/>
      <c r="AJ6" s="86"/>
      <c r="AK6" s="86"/>
      <c r="AL6" s="86"/>
      <c r="AM6" s="86"/>
      <c r="AN6" s="86"/>
      <c r="AO6" s="86"/>
      <c r="AP6" s="87"/>
      <c r="AQ6" s="88"/>
      <c r="AR6" s="59"/>
      <c r="AS6" s="60"/>
      <c r="AT6" s="3"/>
    </row>
    <row r="7" spans="1:52" ht="15.75" customHeight="1" x14ac:dyDescent="0.2">
      <c r="A7" s="382"/>
      <c r="B7" s="382"/>
      <c r="C7" s="382"/>
      <c r="D7" s="382"/>
      <c r="E7" s="382"/>
      <c r="F7" s="382"/>
      <c r="G7" s="382"/>
      <c r="H7" s="382"/>
      <c r="I7" s="382"/>
      <c r="J7" s="382"/>
      <c r="K7" s="382"/>
      <c r="L7" s="382"/>
      <c r="M7" s="382"/>
      <c r="N7" s="382"/>
      <c r="O7" s="382"/>
      <c r="P7" s="382"/>
      <c r="Q7" s="382"/>
      <c r="R7" s="382"/>
      <c r="S7" s="382"/>
      <c r="T7" s="302"/>
      <c r="U7" s="302"/>
      <c r="W7" s="247" t="s">
        <v>95</v>
      </c>
      <c r="X7" s="335"/>
      <c r="Y7" s="335"/>
      <c r="Z7" s="335"/>
      <c r="AA7" s="335"/>
      <c r="AB7" s="335"/>
      <c r="AC7" s="86"/>
      <c r="AD7" s="86"/>
      <c r="AE7" s="86"/>
      <c r="AF7" s="86"/>
      <c r="AG7" s="86"/>
      <c r="AH7" s="86"/>
      <c r="AI7" s="86"/>
      <c r="AJ7" s="86"/>
      <c r="AK7" s="86"/>
      <c r="AL7" s="86"/>
      <c r="AM7" s="86"/>
      <c r="AN7" s="86"/>
      <c r="AO7" s="86"/>
      <c r="AP7" s="87"/>
      <c r="AQ7" s="88"/>
      <c r="AR7" s="59"/>
      <c r="AS7" s="60"/>
      <c r="AT7" s="3"/>
    </row>
    <row r="8" spans="1:52" ht="54.75" customHeight="1" x14ac:dyDescent="0.2">
      <c r="A8" s="382"/>
      <c r="B8" s="382"/>
      <c r="C8" s="382"/>
      <c r="D8" s="382"/>
      <c r="E8" s="382"/>
      <c r="F8" s="382"/>
      <c r="G8" s="382"/>
      <c r="H8" s="382"/>
      <c r="I8" s="382"/>
      <c r="J8" s="382"/>
      <c r="K8" s="382"/>
      <c r="L8" s="382"/>
      <c r="M8" s="382"/>
      <c r="N8" s="382"/>
      <c r="O8" s="382"/>
      <c r="P8" s="382"/>
      <c r="Q8" s="382"/>
      <c r="R8" s="382"/>
      <c r="S8" s="382"/>
      <c r="T8" s="302"/>
      <c r="U8" s="302"/>
      <c r="W8" s="438" t="s">
        <v>122</v>
      </c>
      <c r="X8" s="438"/>
      <c r="Y8" s="438"/>
      <c r="Z8" s="438"/>
      <c r="AA8" s="438"/>
      <c r="AB8" s="438"/>
      <c r="AC8" s="86"/>
      <c r="AD8" s="86"/>
      <c r="AE8" s="86"/>
      <c r="AF8" s="86"/>
      <c r="AG8" s="86"/>
      <c r="AH8" s="86"/>
      <c r="AI8" s="86"/>
      <c r="AJ8" s="86"/>
      <c r="AK8" s="86"/>
      <c r="AL8" s="86"/>
      <c r="AM8" s="86"/>
      <c r="AN8" s="86"/>
      <c r="AO8" s="86"/>
      <c r="AP8" s="87"/>
      <c r="AQ8" s="88"/>
      <c r="AR8" s="59"/>
      <c r="AS8" s="60"/>
      <c r="AT8" s="3"/>
    </row>
    <row r="9" spans="1:52" ht="18.75" customHeight="1" x14ac:dyDescent="0.2">
      <c r="A9" s="382"/>
      <c r="B9" s="382"/>
      <c r="C9" s="382"/>
      <c r="D9" s="382"/>
      <c r="E9" s="382"/>
      <c r="F9" s="382"/>
      <c r="G9" s="382"/>
      <c r="H9" s="382"/>
      <c r="I9" s="382"/>
      <c r="J9" s="382"/>
      <c r="K9" s="382"/>
      <c r="L9" s="382"/>
      <c r="M9" s="382"/>
      <c r="N9" s="382"/>
      <c r="O9" s="382"/>
      <c r="P9" s="382"/>
      <c r="Q9" s="382"/>
      <c r="R9" s="382"/>
      <c r="S9" s="382"/>
      <c r="T9" s="302"/>
      <c r="U9" s="302"/>
      <c r="V9" s="334"/>
      <c r="W9" s="438"/>
      <c r="X9" s="438"/>
      <c r="Y9" s="438"/>
      <c r="Z9" s="438"/>
      <c r="AA9" s="438"/>
      <c r="AB9" s="438"/>
      <c r="AC9" s="86"/>
      <c r="AD9" s="86"/>
      <c r="AE9" s="86"/>
      <c r="AF9" s="86"/>
      <c r="AG9" s="86"/>
      <c r="AH9" s="86"/>
      <c r="AI9" s="86"/>
      <c r="AJ9" s="86"/>
      <c r="AK9" s="86"/>
      <c r="AL9" s="86"/>
      <c r="AM9" s="86"/>
      <c r="AN9" s="86"/>
      <c r="AO9" s="86"/>
      <c r="AP9" s="87"/>
      <c r="AQ9" s="88"/>
      <c r="AR9" s="59"/>
      <c r="AS9" s="60"/>
      <c r="AT9" s="3"/>
    </row>
    <row r="10" spans="1:52" ht="15.75" hidden="1" customHeight="1" x14ac:dyDescent="0.2">
      <c r="A10" s="382"/>
      <c r="B10" s="382"/>
      <c r="C10" s="382"/>
      <c r="D10" s="382"/>
      <c r="E10" s="382"/>
      <c r="F10" s="382"/>
      <c r="G10" s="382"/>
      <c r="H10" s="382"/>
      <c r="I10" s="382"/>
      <c r="J10" s="382"/>
      <c r="K10" s="382"/>
      <c r="L10" s="382"/>
      <c r="M10" s="382"/>
      <c r="N10" s="382"/>
      <c r="O10" s="382"/>
      <c r="P10" s="382"/>
      <c r="Q10" s="382"/>
      <c r="R10" s="382"/>
      <c r="S10" s="382"/>
      <c r="T10" s="302"/>
      <c r="U10" s="302"/>
      <c r="W10" s="438"/>
      <c r="X10" s="438"/>
      <c r="Y10" s="438"/>
      <c r="Z10" s="438"/>
      <c r="AA10" s="438"/>
      <c r="AB10" s="438"/>
      <c r="AC10" s="86"/>
      <c r="AD10" s="86"/>
      <c r="AE10" s="86"/>
      <c r="AF10" s="86"/>
      <c r="AG10" s="86"/>
      <c r="AH10" s="86"/>
      <c r="AI10" s="86"/>
      <c r="AJ10" s="86"/>
      <c r="AK10" s="86"/>
      <c r="AL10" s="86"/>
      <c r="AM10" s="86"/>
      <c r="AN10" s="86"/>
      <c r="AO10" s="86"/>
      <c r="AP10" s="87"/>
      <c r="AQ10" s="88"/>
      <c r="AR10" s="59"/>
      <c r="AS10" s="60"/>
      <c r="AT10" s="3"/>
    </row>
    <row r="11" spans="1:52" ht="12" customHeight="1" thickBot="1" x14ac:dyDescent="0.3">
      <c r="B11" s="6"/>
      <c r="C11" s="7"/>
      <c r="O11"/>
      <c r="P11"/>
      <c r="Q11"/>
      <c r="U11" s="114"/>
      <c r="V11" s="3"/>
      <c r="W11" s="438"/>
      <c r="X11" s="438"/>
      <c r="Y11" s="438"/>
      <c r="Z11" s="438"/>
      <c r="AA11" s="438"/>
      <c r="AB11" s="438"/>
    </row>
    <row r="12" spans="1:52" s="9" customFormat="1" ht="16.5" customHeight="1" thickTop="1" x14ac:dyDescent="0.25">
      <c r="A12" s="460" t="s">
        <v>8</v>
      </c>
      <c r="B12" s="461"/>
      <c r="C12" s="461"/>
      <c r="D12" s="468"/>
      <c r="E12" s="469"/>
      <c r="F12" s="469"/>
      <c r="G12" s="469"/>
      <c r="H12" s="469"/>
      <c r="I12" s="469"/>
      <c r="J12" s="469"/>
      <c r="K12" s="469"/>
      <c r="L12" s="469"/>
      <c r="M12" s="470"/>
      <c r="N12" s="457"/>
      <c r="O12" s="458"/>
      <c r="P12" s="459"/>
      <c r="Q12" s="274" t="s">
        <v>12</v>
      </c>
      <c r="R12" s="274" t="s">
        <v>13</v>
      </c>
      <c r="S12" s="275" t="s">
        <v>14</v>
      </c>
      <c r="T12" s="303"/>
      <c r="U12" s="303"/>
      <c r="V12"/>
      <c r="W12" s="471" t="s">
        <v>97</v>
      </c>
      <c r="X12" s="472"/>
      <c r="Y12" s="472"/>
      <c r="Z12" s="472"/>
      <c r="AA12" s="472"/>
      <c r="AB12" s="472"/>
      <c r="AC12" s="472"/>
    </row>
    <row r="13" spans="1:52" s="9" customFormat="1" ht="16.5" customHeight="1" thickBot="1" x14ac:dyDescent="0.3">
      <c r="A13" s="462" t="s">
        <v>9</v>
      </c>
      <c r="B13" s="463"/>
      <c r="C13" s="463"/>
      <c r="D13" s="442"/>
      <c r="E13" s="443"/>
      <c r="F13" s="443"/>
      <c r="G13" s="443"/>
      <c r="H13" s="443"/>
      <c r="I13" s="443"/>
      <c r="J13" s="443"/>
      <c r="K13" s="443"/>
      <c r="L13" s="443"/>
      <c r="M13" s="444"/>
      <c r="N13" s="466" t="s">
        <v>11</v>
      </c>
      <c r="O13" s="467"/>
      <c r="P13" s="467"/>
      <c r="Q13" s="276" t="s">
        <v>15</v>
      </c>
      <c r="R13" s="276" t="s">
        <v>15</v>
      </c>
      <c r="S13" s="277" t="str">
        <f>IF(ISERROR(ROUND(DAYS360(Q13,R13,TRUE)/360*12,0))," ",ROUND(DAYS360(Q13,R13,TRUE)/360*12,0))</f>
        <v xml:space="preserve"> </v>
      </c>
      <c r="T13" s="304"/>
      <c r="U13" s="304"/>
      <c r="V13"/>
      <c r="W13" s="472"/>
      <c r="X13" s="472"/>
      <c r="Y13" s="472"/>
      <c r="Z13" s="472"/>
      <c r="AA13" s="472"/>
      <c r="AB13" s="472"/>
      <c r="AC13" s="472"/>
    </row>
    <row r="14" spans="1:52" s="9" customFormat="1" ht="29.25" customHeight="1" thickBot="1" x14ac:dyDescent="0.25">
      <c r="A14" s="464" t="s">
        <v>10</v>
      </c>
      <c r="B14" s="465"/>
      <c r="C14" s="465"/>
      <c r="D14" s="445"/>
      <c r="E14" s="446"/>
      <c r="F14" s="446"/>
      <c r="G14" s="446"/>
      <c r="H14" s="446"/>
      <c r="I14" s="446"/>
      <c r="J14" s="446"/>
      <c r="K14" s="446"/>
      <c r="L14" s="446"/>
      <c r="M14" s="447"/>
      <c r="N14" s="415" t="s">
        <v>16</v>
      </c>
      <c r="O14" s="416"/>
      <c r="P14" s="416"/>
      <c r="Q14" s="424" t="s">
        <v>103</v>
      </c>
      <c r="R14" s="425"/>
      <c r="S14" s="426"/>
      <c r="T14" s="116"/>
      <c r="U14" s="116"/>
      <c r="V14"/>
      <c r="W14" s="472"/>
      <c r="X14" s="472"/>
      <c r="Y14" s="472"/>
      <c r="Z14" s="472"/>
      <c r="AA14" s="472"/>
      <c r="AB14" s="472"/>
      <c r="AC14" s="472"/>
      <c r="AX14" s="121" t="s">
        <v>102</v>
      </c>
      <c r="AY14" s="122"/>
      <c r="AZ14" s="123" t="s">
        <v>103</v>
      </c>
    </row>
    <row r="15" spans="1:52" s="9" customFormat="1" ht="12.75" customHeight="1" thickTop="1" thickBot="1" x14ac:dyDescent="0.25">
      <c r="B15" s="10"/>
      <c r="C15" s="10"/>
      <c r="D15" s="10"/>
      <c r="E15" s="11"/>
      <c r="F15" s="11"/>
      <c r="G15" s="11"/>
      <c r="H15" s="11"/>
      <c r="I15" s="11"/>
      <c r="J15" s="11"/>
      <c r="K15" s="11"/>
      <c r="L15" s="11"/>
      <c r="M15" s="11"/>
      <c r="N15" s="11"/>
      <c r="O15" s="12"/>
      <c r="P15" s="13"/>
      <c r="Q15" s="12"/>
      <c r="R15" s="11"/>
      <c r="S15" s="14"/>
      <c r="T15" s="41"/>
      <c r="U15" s="41"/>
      <c r="V15" s="14"/>
      <c r="W15" s="241"/>
      <c r="AX15" s="124"/>
      <c r="AZ15" s="125" t="s">
        <v>104</v>
      </c>
    </row>
    <row r="16" spans="1:52" ht="16.5" thickTop="1" x14ac:dyDescent="0.25">
      <c r="A16" s="414" t="s">
        <v>17</v>
      </c>
      <c r="B16" s="414"/>
      <c r="C16" s="62"/>
      <c r="D16" s="63"/>
      <c r="E16" s="63"/>
      <c r="F16" s="63"/>
      <c r="G16" s="63"/>
      <c r="H16" s="63"/>
      <c r="I16" s="63"/>
      <c r="J16" s="63"/>
      <c r="K16" s="63"/>
      <c r="L16" s="63"/>
      <c r="M16" s="63"/>
      <c r="N16" s="63"/>
      <c r="O16" s="63"/>
      <c r="P16" s="62"/>
      <c r="Q16" s="62"/>
      <c r="R16" s="64"/>
      <c r="S16" s="65"/>
      <c r="T16" s="107"/>
      <c r="U16" s="107"/>
      <c r="V16" s="107"/>
      <c r="W16" s="240"/>
      <c r="AA16" s="95"/>
      <c r="AB16" s="95"/>
      <c r="AC16" s="95"/>
      <c r="AD16" s="95"/>
      <c r="AE16" s="95"/>
      <c r="AF16" s="95"/>
      <c r="AG16" s="95"/>
      <c r="AH16" s="95"/>
      <c r="AI16" s="95"/>
      <c r="AJ16" s="95"/>
      <c r="AK16" s="95"/>
      <c r="AL16" s="95"/>
      <c r="AM16" s="95"/>
      <c r="AN16" s="95"/>
      <c r="AO16" s="95"/>
      <c r="AP16" s="95"/>
      <c r="AQ16" s="95"/>
      <c r="AR16" s="95"/>
      <c r="AS16" s="95"/>
      <c r="AT16" s="95"/>
      <c r="AX16" s="126"/>
      <c r="AY16" s="15"/>
      <c r="AZ16" s="125" t="s">
        <v>105</v>
      </c>
    </row>
    <row r="17" spans="1:52" ht="51" customHeight="1" x14ac:dyDescent="0.2">
      <c r="A17" s="161" t="s">
        <v>44</v>
      </c>
      <c r="B17" s="162" t="s">
        <v>18</v>
      </c>
      <c r="C17" s="163" t="s">
        <v>19</v>
      </c>
      <c r="D17" s="164" t="s">
        <v>20</v>
      </c>
      <c r="E17" s="164" t="s">
        <v>21</v>
      </c>
      <c r="F17" s="164" t="s">
        <v>124</v>
      </c>
      <c r="G17" s="164" t="s">
        <v>125</v>
      </c>
      <c r="H17" s="164" t="s">
        <v>126</v>
      </c>
      <c r="I17" s="164" t="s">
        <v>127</v>
      </c>
      <c r="J17" s="164" t="s">
        <v>128</v>
      </c>
      <c r="K17" s="164" t="s">
        <v>129</v>
      </c>
      <c r="L17" s="164" t="s">
        <v>130</v>
      </c>
      <c r="M17" s="164" t="s">
        <v>131</v>
      </c>
      <c r="N17" s="164" t="s">
        <v>22</v>
      </c>
      <c r="O17" s="165" t="s">
        <v>23</v>
      </c>
      <c r="P17" s="164" t="s">
        <v>24</v>
      </c>
      <c r="Q17" s="164" t="s">
        <v>25</v>
      </c>
      <c r="R17" s="166" t="s">
        <v>26</v>
      </c>
      <c r="S17" s="220" t="s">
        <v>27</v>
      </c>
      <c r="T17" s="118"/>
      <c r="U17" s="305"/>
      <c r="V17" s="118" t="s">
        <v>4</v>
      </c>
      <c r="W17" s="398" t="s">
        <v>114</v>
      </c>
      <c r="X17" s="398"/>
      <c r="Y17" s="398"/>
      <c r="Z17" s="398"/>
      <c r="AA17" s="398"/>
      <c r="AB17" s="398"/>
      <c r="AX17" s="126"/>
      <c r="AY17" s="15"/>
      <c r="AZ17" s="125"/>
    </row>
    <row r="18" spans="1:52" ht="14.25" x14ac:dyDescent="0.2">
      <c r="A18" s="91" t="s">
        <v>0</v>
      </c>
      <c r="B18" s="92" t="s">
        <v>36</v>
      </c>
      <c r="C18" s="89"/>
      <c r="D18" s="61" t="s">
        <v>37</v>
      </c>
      <c r="E18" s="66" t="s">
        <v>101</v>
      </c>
      <c r="F18" s="67"/>
      <c r="G18" s="67"/>
      <c r="H18" s="67"/>
      <c r="I18" s="67"/>
      <c r="J18" s="67"/>
      <c r="K18" s="67"/>
      <c r="L18" s="67"/>
      <c r="M18" s="67"/>
      <c r="N18" s="245"/>
      <c r="O18" s="69"/>
      <c r="P18" s="68">
        <v>0.2</v>
      </c>
      <c r="Q18" s="168">
        <f>O18*(1+P18)</f>
        <v>0</v>
      </c>
      <c r="R18" s="279">
        <f t="shared" ref="R18:R31" si="0">Q18*N18</f>
        <v>0</v>
      </c>
      <c r="S18" s="266"/>
      <c r="T18" s="306"/>
      <c r="U18" s="300"/>
      <c r="V18" s="155">
        <f>O18/1.32*1680/14</f>
        <v>0</v>
      </c>
      <c r="W18" s="398"/>
      <c r="X18" s="398"/>
      <c r="Y18" s="398"/>
      <c r="Z18" s="398"/>
      <c r="AA18" s="398"/>
      <c r="AB18" s="398"/>
      <c r="AX18" s="126"/>
      <c r="AY18" s="15"/>
      <c r="AZ18" s="125"/>
    </row>
    <row r="19" spans="1:52" ht="14.25" x14ac:dyDescent="0.2">
      <c r="A19" s="91"/>
      <c r="B19" s="92"/>
      <c r="C19" s="89"/>
      <c r="D19" s="61"/>
      <c r="E19" s="66" t="s">
        <v>101</v>
      </c>
      <c r="F19" s="67"/>
      <c r="G19" s="67"/>
      <c r="H19" s="67"/>
      <c r="I19" s="67"/>
      <c r="J19" s="67"/>
      <c r="K19" s="67"/>
      <c r="L19" s="67"/>
      <c r="M19" s="67"/>
      <c r="N19" s="245"/>
      <c r="O19" s="69"/>
      <c r="P19" s="68">
        <v>0.2</v>
      </c>
      <c r="Q19" s="168">
        <f t="shared" ref="Q19:Q31" si="1">O19*(1+P19)</f>
        <v>0</v>
      </c>
      <c r="R19" s="279">
        <f t="shared" si="0"/>
        <v>0</v>
      </c>
      <c r="S19" s="266"/>
      <c r="T19" s="306"/>
      <c r="U19" s="300"/>
      <c r="V19" s="155">
        <f t="shared" ref="V19:V31" si="2">O19/1.32*1680/14</f>
        <v>0</v>
      </c>
      <c r="W19" s="398"/>
      <c r="X19" s="398"/>
      <c r="Y19" s="398"/>
      <c r="Z19" s="398"/>
      <c r="AA19" s="398"/>
      <c r="AB19" s="398"/>
      <c r="AX19" s="126"/>
      <c r="AY19" s="15"/>
      <c r="AZ19" s="125"/>
    </row>
    <row r="20" spans="1:52" ht="14.25" x14ac:dyDescent="0.2">
      <c r="A20" s="91"/>
      <c r="B20" s="92"/>
      <c r="C20" s="89"/>
      <c r="D20" s="61"/>
      <c r="E20" s="66" t="s">
        <v>101</v>
      </c>
      <c r="F20" s="67"/>
      <c r="G20" s="67"/>
      <c r="H20" s="67"/>
      <c r="I20" s="67"/>
      <c r="J20" s="67"/>
      <c r="K20" s="67"/>
      <c r="L20" s="67"/>
      <c r="M20" s="67"/>
      <c r="N20" s="245"/>
      <c r="O20" s="69"/>
      <c r="P20" s="68">
        <v>0.2</v>
      </c>
      <c r="Q20" s="168">
        <f t="shared" si="1"/>
        <v>0</v>
      </c>
      <c r="R20" s="279">
        <f t="shared" si="0"/>
        <v>0</v>
      </c>
      <c r="S20" s="266"/>
      <c r="T20" s="306"/>
      <c r="U20" s="300"/>
      <c r="V20" s="155">
        <f t="shared" si="2"/>
        <v>0</v>
      </c>
      <c r="W20" s="398"/>
      <c r="X20" s="398"/>
      <c r="Y20" s="398"/>
      <c r="Z20" s="398"/>
      <c r="AA20" s="398"/>
      <c r="AB20" s="398"/>
      <c r="AX20" s="126"/>
      <c r="AY20" s="15"/>
      <c r="AZ20" s="125"/>
    </row>
    <row r="21" spans="1:52" ht="14.25" x14ac:dyDescent="0.2">
      <c r="A21" s="91"/>
      <c r="B21" s="92"/>
      <c r="C21" s="89"/>
      <c r="D21" s="61"/>
      <c r="E21" s="66" t="s">
        <v>101</v>
      </c>
      <c r="F21" s="67"/>
      <c r="G21" s="67"/>
      <c r="H21" s="67"/>
      <c r="I21" s="67"/>
      <c r="J21" s="67"/>
      <c r="K21" s="67"/>
      <c r="L21" s="67"/>
      <c r="M21" s="67"/>
      <c r="N21" s="245"/>
      <c r="O21" s="69"/>
      <c r="P21" s="68">
        <v>0.2</v>
      </c>
      <c r="Q21" s="168">
        <f>O21*(1+P21)</f>
        <v>0</v>
      </c>
      <c r="R21" s="279">
        <f t="shared" si="0"/>
        <v>0</v>
      </c>
      <c r="S21" s="266"/>
      <c r="T21" s="306"/>
      <c r="U21" s="300"/>
      <c r="V21" s="155">
        <f t="shared" si="2"/>
        <v>0</v>
      </c>
      <c r="W21" s="398"/>
      <c r="X21" s="398"/>
      <c r="Y21" s="398"/>
      <c r="Z21" s="398"/>
      <c r="AA21" s="398"/>
      <c r="AB21" s="398"/>
      <c r="AX21" s="126"/>
      <c r="AY21" s="15"/>
      <c r="AZ21" s="125"/>
    </row>
    <row r="22" spans="1:52" ht="14.25" x14ac:dyDescent="0.2">
      <c r="A22" s="91"/>
      <c r="B22" s="92"/>
      <c r="C22" s="89"/>
      <c r="D22" s="61"/>
      <c r="E22" s="66" t="s">
        <v>101</v>
      </c>
      <c r="F22" s="67"/>
      <c r="G22" s="67"/>
      <c r="H22" s="67"/>
      <c r="I22" s="67"/>
      <c r="J22" s="67"/>
      <c r="K22" s="67"/>
      <c r="L22" s="67"/>
      <c r="M22" s="67"/>
      <c r="N22" s="245"/>
      <c r="O22" s="69"/>
      <c r="P22" s="68">
        <v>0.2</v>
      </c>
      <c r="Q22" s="168">
        <f>O22*(1+P22)</f>
        <v>0</v>
      </c>
      <c r="R22" s="279">
        <f t="shared" si="0"/>
        <v>0</v>
      </c>
      <c r="S22" s="266"/>
      <c r="T22" s="306"/>
      <c r="U22" s="300"/>
      <c r="V22" s="155">
        <f t="shared" si="2"/>
        <v>0</v>
      </c>
      <c r="W22" s="398"/>
      <c r="X22" s="398"/>
      <c r="Y22" s="398"/>
      <c r="Z22" s="398"/>
      <c r="AA22" s="398"/>
      <c r="AB22" s="398"/>
      <c r="AX22" s="126"/>
      <c r="AY22" s="15"/>
      <c r="AZ22" s="125"/>
    </row>
    <row r="23" spans="1:52" ht="15" thickBot="1" x14ac:dyDescent="0.25">
      <c r="A23" s="91"/>
      <c r="B23" s="92"/>
      <c r="C23" s="89"/>
      <c r="D23" s="61"/>
      <c r="E23" s="66" t="s">
        <v>101</v>
      </c>
      <c r="F23" s="67"/>
      <c r="G23" s="67"/>
      <c r="H23" s="67"/>
      <c r="I23" s="67"/>
      <c r="J23" s="67"/>
      <c r="K23" s="67"/>
      <c r="L23" s="67"/>
      <c r="M23" s="67"/>
      <c r="N23" s="245"/>
      <c r="O23" s="69"/>
      <c r="P23" s="68">
        <v>0.2</v>
      </c>
      <c r="Q23" s="168">
        <f>O23*(1+P23)</f>
        <v>0</v>
      </c>
      <c r="R23" s="279">
        <f t="shared" si="0"/>
        <v>0</v>
      </c>
      <c r="S23" s="266"/>
      <c r="T23" s="306"/>
      <c r="U23" s="300"/>
      <c r="V23" s="155">
        <f t="shared" si="2"/>
        <v>0</v>
      </c>
      <c r="W23" s="398"/>
      <c r="X23" s="398"/>
      <c r="Y23" s="398"/>
      <c r="Z23" s="398"/>
      <c r="AA23" s="398"/>
      <c r="AB23" s="398"/>
      <c r="AX23" s="127"/>
      <c r="AY23" s="128"/>
      <c r="AZ23" s="129"/>
    </row>
    <row r="24" spans="1:52" ht="14.25" x14ac:dyDescent="0.2">
      <c r="A24" s="91"/>
      <c r="B24" s="92"/>
      <c r="C24" s="89"/>
      <c r="D24" s="61"/>
      <c r="E24" s="66" t="s">
        <v>101</v>
      </c>
      <c r="F24" s="67"/>
      <c r="G24" s="67"/>
      <c r="H24" s="67"/>
      <c r="I24" s="67"/>
      <c r="J24" s="67"/>
      <c r="K24" s="67"/>
      <c r="L24" s="67"/>
      <c r="M24" s="67"/>
      <c r="N24" s="245"/>
      <c r="O24" s="69"/>
      <c r="P24" s="68">
        <v>0.2</v>
      </c>
      <c r="Q24" s="168">
        <f>O24*(1+P24)</f>
        <v>0</v>
      </c>
      <c r="R24" s="279">
        <f t="shared" si="0"/>
        <v>0</v>
      </c>
      <c r="S24" s="266"/>
      <c r="T24" s="306"/>
      <c r="U24" s="300"/>
      <c r="V24" s="155">
        <f t="shared" si="2"/>
        <v>0</v>
      </c>
      <c r="W24" s="398"/>
      <c r="X24" s="398"/>
      <c r="Y24" s="398"/>
      <c r="Z24" s="398"/>
      <c r="AA24" s="398"/>
      <c r="AB24" s="398"/>
    </row>
    <row r="25" spans="1:52" ht="14.25" x14ac:dyDescent="0.2">
      <c r="A25" s="91"/>
      <c r="B25" s="92"/>
      <c r="C25" s="89"/>
      <c r="D25" s="61"/>
      <c r="E25" s="66" t="s">
        <v>101</v>
      </c>
      <c r="F25" s="67"/>
      <c r="G25" s="67"/>
      <c r="H25" s="67"/>
      <c r="I25" s="67"/>
      <c r="J25" s="67"/>
      <c r="K25" s="67"/>
      <c r="L25" s="67"/>
      <c r="M25" s="67"/>
      <c r="N25" s="245"/>
      <c r="O25" s="69"/>
      <c r="P25" s="68">
        <v>0.2</v>
      </c>
      <c r="Q25" s="168">
        <f>O25*(1+P25)</f>
        <v>0</v>
      </c>
      <c r="R25" s="279">
        <f t="shared" si="0"/>
        <v>0</v>
      </c>
      <c r="S25" s="266"/>
      <c r="T25" s="306"/>
      <c r="U25" s="300"/>
      <c r="V25" s="155">
        <f t="shared" si="2"/>
        <v>0</v>
      </c>
      <c r="W25" s="398"/>
      <c r="X25" s="398"/>
      <c r="Y25" s="398"/>
      <c r="Z25" s="398"/>
      <c r="AA25" s="398"/>
      <c r="AB25" s="398"/>
    </row>
    <row r="26" spans="1:52" ht="14.25" x14ac:dyDescent="0.2">
      <c r="A26" s="91"/>
      <c r="B26" s="92"/>
      <c r="C26" s="89"/>
      <c r="D26" s="61"/>
      <c r="E26" s="66" t="s">
        <v>101</v>
      </c>
      <c r="F26" s="67"/>
      <c r="G26" s="67"/>
      <c r="H26" s="67"/>
      <c r="I26" s="67"/>
      <c r="J26" s="67"/>
      <c r="K26" s="67"/>
      <c r="L26" s="67"/>
      <c r="M26" s="67"/>
      <c r="N26" s="245"/>
      <c r="O26" s="69"/>
      <c r="P26" s="68">
        <v>0.2</v>
      </c>
      <c r="Q26" s="168">
        <f t="shared" si="1"/>
        <v>0</v>
      </c>
      <c r="R26" s="279">
        <f t="shared" si="0"/>
        <v>0</v>
      </c>
      <c r="S26" s="266"/>
      <c r="T26" s="306"/>
      <c r="U26" s="300"/>
      <c r="V26" s="155">
        <f t="shared" si="2"/>
        <v>0</v>
      </c>
      <c r="W26" s="398"/>
      <c r="X26" s="398"/>
      <c r="Y26" s="398"/>
      <c r="Z26" s="398"/>
      <c r="AA26" s="398"/>
      <c r="AB26" s="398"/>
    </row>
    <row r="27" spans="1:52" ht="14.25" x14ac:dyDescent="0.2">
      <c r="A27" s="91"/>
      <c r="B27" s="92"/>
      <c r="C27" s="89"/>
      <c r="D27" s="61"/>
      <c r="E27" s="66" t="s">
        <v>101</v>
      </c>
      <c r="F27" s="67"/>
      <c r="G27" s="67"/>
      <c r="H27" s="67"/>
      <c r="I27" s="67"/>
      <c r="J27" s="67"/>
      <c r="K27" s="67"/>
      <c r="L27" s="67"/>
      <c r="M27" s="67"/>
      <c r="N27" s="245"/>
      <c r="O27" s="69"/>
      <c r="P27" s="68">
        <v>0.2</v>
      </c>
      <c r="Q27" s="168">
        <f t="shared" si="1"/>
        <v>0</v>
      </c>
      <c r="R27" s="279">
        <f t="shared" si="0"/>
        <v>0</v>
      </c>
      <c r="S27" s="266"/>
      <c r="T27" s="306"/>
      <c r="U27" s="300"/>
      <c r="V27" s="155">
        <f t="shared" si="2"/>
        <v>0</v>
      </c>
      <c r="W27" s="398"/>
      <c r="X27" s="398"/>
      <c r="Y27" s="398"/>
      <c r="Z27" s="398"/>
      <c r="AA27" s="398"/>
      <c r="AB27" s="398"/>
    </row>
    <row r="28" spans="1:52" ht="14.25" x14ac:dyDescent="0.2">
      <c r="A28" s="91"/>
      <c r="B28" s="92"/>
      <c r="C28" s="89"/>
      <c r="D28" s="61"/>
      <c r="E28" s="66" t="s">
        <v>101</v>
      </c>
      <c r="F28" s="67"/>
      <c r="G28" s="67"/>
      <c r="H28" s="67"/>
      <c r="I28" s="67"/>
      <c r="J28" s="67"/>
      <c r="K28" s="67"/>
      <c r="L28" s="67"/>
      <c r="M28" s="67"/>
      <c r="N28" s="245"/>
      <c r="O28" s="69"/>
      <c r="P28" s="68">
        <v>0.2</v>
      </c>
      <c r="Q28" s="168">
        <f t="shared" si="1"/>
        <v>0</v>
      </c>
      <c r="R28" s="279">
        <f t="shared" si="0"/>
        <v>0</v>
      </c>
      <c r="S28" s="266"/>
      <c r="T28" s="306"/>
      <c r="U28" s="300"/>
      <c r="V28" s="155">
        <f t="shared" si="2"/>
        <v>0</v>
      </c>
      <c r="W28" s="398"/>
      <c r="X28" s="398"/>
      <c r="Y28" s="398"/>
      <c r="Z28" s="398"/>
      <c r="AA28" s="398"/>
      <c r="AB28" s="398"/>
    </row>
    <row r="29" spans="1:52" ht="14.25" x14ac:dyDescent="0.2">
      <c r="A29" s="91"/>
      <c r="B29" s="92"/>
      <c r="C29" s="89"/>
      <c r="D29" s="61"/>
      <c r="E29" s="66" t="s">
        <v>101</v>
      </c>
      <c r="F29" s="67"/>
      <c r="G29" s="67"/>
      <c r="H29" s="67"/>
      <c r="I29" s="67"/>
      <c r="J29" s="67"/>
      <c r="K29" s="67"/>
      <c r="L29" s="67"/>
      <c r="M29" s="67"/>
      <c r="N29" s="245"/>
      <c r="O29" s="69"/>
      <c r="P29" s="68">
        <v>0.2</v>
      </c>
      <c r="Q29" s="168">
        <f t="shared" si="1"/>
        <v>0</v>
      </c>
      <c r="R29" s="279">
        <f t="shared" si="0"/>
        <v>0</v>
      </c>
      <c r="S29" s="266"/>
      <c r="T29" s="306"/>
      <c r="U29" s="300"/>
      <c r="V29" s="155">
        <f t="shared" si="2"/>
        <v>0</v>
      </c>
      <c r="W29" s="398"/>
      <c r="X29" s="398"/>
      <c r="Y29" s="398"/>
      <c r="Z29" s="398"/>
      <c r="AA29" s="398"/>
      <c r="AB29" s="398"/>
    </row>
    <row r="30" spans="1:52" ht="14.25" x14ac:dyDescent="0.2">
      <c r="A30" s="91"/>
      <c r="B30" s="92"/>
      <c r="C30" s="89"/>
      <c r="D30" s="61"/>
      <c r="E30" s="66" t="s">
        <v>101</v>
      </c>
      <c r="F30" s="67"/>
      <c r="G30" s="67"/>
      <c r="H30" s="67"/>
      <c r="I30" s="67"/>
      <c r="J30" s="67"/>
      <c r="K30" s="67"/>
      <c r="L30" s="67"/>
      <c r="M30" s="67"/>
      <c r="N30" s="245"/>
      <c r="O30" s="69"/>
      <c r="P30" s="68">
        <v>0.2</v>
      </c>
      <c r="Q30" s="168">
        <f t="shared" si="1"/>
        <v>0</v>
      </c>
      <c r="R30" s="279">
        <f t="shared" si="0"/>
        <v>0</v>
      </c>
      <c r="S30" s="267"/>
      <c r="T30" s="307"/>
      <c r="U30" s="301"/>
      <c r="V30" s="155">
        <f t="shared" si="2"/>
        <v>0</v>
      </c>
      <c r="W30" s="398"/>
      <c r="X30" s="398"/>
      <c r="Y30" s="398"/>
      <c r="Z30" s="398"/>
      <c r="AA30" s="398"/>
      <c r="AB30" s="398"/>
    </row>
    <row r="31" spans="1:52" ht="15" thickBot="1" x14ac:dyDescent="0.25">
      <c r="A31" s="91"/>
      <c r="B31" s="92"/>
      <c r="C31" s="90"/>
      <c r="D31" s="61"/>
      <c r="E31" s="66" t="s">
        <v>101</v>
      </c>
      <c r="F31" s="67"/>
      <c r="G31" s="67"/>
      <c r="H31" s="67"/>
      <c r="I31" s="67"/>
      <c r="J31" s="67"/>
      <c r="K31" s="67"/>
      <c r="L31" s="67"/>
      <c r="M31" s="67"/>
      <c r="N31" s="245"/>
      <c r="O31" s="69"/>
      <c r="P31" s="68">
        <v>0.2</v>
      </c>
      <c r="Q31" s="169">
        <f t="shared" si="1"/>
        <v>0</v>
      </c>
      <c r="R31" s="280">
        <f t="shared" si="0"/>
        <v>0</v>
      </c>
      <c r="S31" s="267"/>
      <c r="T31" s="307"/>
      <c r="U31" s="301"/>
      <c r="V31" s="155">
        <f t="shared" si="2"/>
        <v>0</v>
      </c>
      <c r="W31" s="398"/>
      <c r="X31" s="398"/>
      <c r="Y31" s="398"/>
      <c r="Z31" s="398"/>
      <c r="AA31" s="398"/>
      <c r="AB31" s="398"/>
    </row>
    <row r="32" spans="1:52" ht="15.75" thickBot="1" x14ac:dyDescent="0.3">
      <c r="A32" s="171" t="s">
        <v>35</v>
      </c>
      <c r="B32" s="172"/>
      <c r="C32" s="173"/>
      <c r="D32" s="173"/>
      <c r="E32" s="174"/>
      <c r="F32" s="175">
        <f t="shared" ref="F32:M32" si="3">SUM(F18:F31)</f>
        <v>0</v>
      </c>
      <c r="G32" s="167">
        <f t="shared" si="3"/>
        <v>0</v>
      </c>
      <c r="H32" s="167">
        <f t="shared" si="3"/>
        <v>0</v>
      </c>
      <c r="I32" s="167">
        <f t="shared" si="3"/>
        <v>0</v>
      </c>
      <c r="J32" s="167">
        <f t="shared" si="3"/>
        <v>0</v>
      </c>
      <c r="K32" s="167">
        <f t="shared" si="3"/>
        <v>0</v>
      </c>
      <c r="L32" s="167">
        <f t="shared" si="3"/>
        <v>0</v>
      </c>
      <c r="M32" s="167">
        <f t="shared" si="3"/>
        <v>0</v>
      </c>
      <c r="N32" s="167">
        <f>SUM(N18:N31)</f>
        <v>0</v>
      </c>
      <c r="O32" s="176"/>
      <c r="P32" s="177"/>
      <c r="Q32" s="170"/>
      <c r="R32" s="200">
        <f>SUM(R18:R31)</f>
        <v>0</v>
      </c>
      <c r="S32" s="178"/>
      <c r="T32" s="42"/>
      <c r="U32" s="42"/>
      <c r="V32" s="42"/>
      <c r="W32" s="398"/>
      <c r="X32" s="398"/>
      <c r="Y32" s="398"/>
      <c r="Z32" s="398"/>
      <c r="AA32" s="398"/>
      <c r="AB32" s="398"/>
    </row>
    <row r="33" spans="1:28" ht="12.75" customHeight="1" thickTop="1" x14ac:dyDescent="0.2">
      <c r="B33" s="16"/>
      <c r="T33" s="114"/>
      <c r="U33" s="114"/>
      <c r="V33" s="114"/>
      <c r="W33" s="3"/>
      <c r="X33" s="248"/>
    </row>
    <row r="34" spans="1:28" ht="15.75" thickBot="1" x14ac:dyDescent="0.3">
      <c r="A34" s="93"/>
      <c r="B34" s="93"/>
      <c r="C34" s="94"/>
      <c r="D34" s="94"/>
      <c r="E34" s="38"/>
      <c r="F34"/>
      <c r="G34"/>
      <c r="H34"/>
      <c r="I34"/>
      <c r="J34"/>
      <c r="K34"/>
      <c r="L34"/>
      <c r="M34"/>
      <c r="O34" s="23"/>
      <c r="P34" s="23"/>
      <c r="Q34" s="25"/>
      <c r="R34" s="26"/>
      <c r="S34" s="14"/>
      <c r="T34" s="41"/>
      <c r="U34" s="41"/>
      <c r="V34" s="41"/>
      <c r="W34" s="3"/>
      <c r="X34" s="249"/>
      <c r="Y34" s="27"/>
      <c r="Z34" s="27"/>
      <c r="AA34" s="27"/>
      <c r="AB34" s="27"/>
    </row>
    <row r="35" spans="1:28" ht="22.5" customHeight="1" x14ac:dyDescent="0.2">
      <c r="A35" s="348" t="s">
        <v>21</v>
      </c>
      <c r="B35" s="349"/>
      <c r="C35" s="349"/>
      <c r="D35" s="349"/>
      <c r="E35" s="349"/>
      <c r="F35" s="349"/>
      <c r="G35" s="349"/>
      <c r="H35" s="349"/>
      <c r="I35" s="349"/>
      <c r="J35" s="349"/>
      <c r="K35" s="349"/>
      <c r="L35" s="349"/>
      <c r="M35" s="349"/>
      <c r="N35" s="349"/>
      <c r="O35" s="349"/>
      <c r="P35" s="349"/>
      <c r="Q35" s="436" t="s">
        <v>133</v>
      </c>
      <c r="R35" s="408" t="s">
        <v>134</v>
      </c>
      <c r="S35" s="408" t="s">
        <v>135</v>
      </c>
      <c r="T35" s="436" t="s">
        <v>136</v>
      </c>
      <c r="U35" s="436" t="s">
        <v>137</v>
      </c>
      <c r="V35" s="115"/>
      <c r="W35" s="3"/>
      <c r="X35" s="249"/>
      <c r="Y35" s="27"/>
      <c r="Z35" s="27"/>
      <c r="AA35" s="27"/>
      <c r="AB35" s="27"/>
    </row>
    <row r="36" spans="1:28" ht="28.5" customHeight="1" x14ac:dyDescent="0.2">
      <c r="A36" s="350" t="s">
        <v>101</v>
      </c>
      <c r="B36" s="351"/>
      <c r="C36" s="351"/>
      <c r="D36" s="351"/>
      <c r="E36" s="351"/>
      <c r="F36" s="351"/>
      <c r="G36" s="351"/>
      <c r="H36" s="351"/>
      <c r="I36" s="351"/>
      <c r="J36" s="351"/>
      <c r="K36" s="351"/>
      <c r="L36" s="351"/>
      <c r="M36" s="351"/>
      <c r="N36" s="351"/>
      <c r="O36" s="351"/>
      <c r="P36" s="351"/>
      <c r="Q36" s="437"/>
      <c r="R36" s="409"/>
      <c r="S36" s="409"/>
      <c r="T36" s="437"/>
      <c r="U36" s="437"/>
      <c r="V36" s="116"/>
      <c r="W36" s="3"/>
      <c r="X36" s="249"/>
      <c r="Y36" s="27"/>
      <c r="Z36" s="27"/>
      <c r="AA36" s="27"/>
      <c r="AB36" s="27"/>
    </row>
    <row r="37" spans="1:28" ht="14.25" customHeight="1" x14ac:dyDescent="0.2">
      <c r="A37" s="184">
        <v>1</v>
      </c>
      <c r="B37" s="179" t="s">
        <v>106</v>
      </c>
      <c r="C37" s="180"/>
      <c r="D37" s="180"/>
      <c r="E37" s="180"/>
      <c r="F37" s="180"/>
      <c r="G37" s="180"/>
      <c r="H37" s="180"/>
      <c r="I37" s="180"/>
      <c r="J37" s="180"/>
      <c r="K37" s="180"/>
      <c r="L37" s="180"/>
      <c r="M37" s="180"/>
      <c r="N37" s="180"/>
      <c r="O37" s="180"/>
      <c r="P37" s="180"/>
      <c r="Q37" s="327">
        <v>72.69</v>
      </c>
      <c r="R37" s="327">
        <v>74.154382512719792</v>
      </c>
      <c r="S37" s="327">
        <v>75.466915083194948</v>
      </c>
      <c r="T37" s="327">
        <v>76.45</v>
      </c>
      <c r="U37" s="327">
        <v>77.44</v>
      </c>
      <c r="V37" s="117"/>
      <c r="W37" s="399" t="s">
        <v>115</v>
      </c>
      <c r="X37" s="399"/>
      <c r="Y37" s="399"/>
      <c r="Z37" s="399"/>
      <c r="AA37" s="399"/>
      <c r="AB37" s="399"/>
    </row>
    <row r="38" spans="1:28" ht="14.25" customHeight="1" x14ac:dyDescent="0.2">
      <c r="A38" s="185">
        <v>2</v>
      </c>
      <c r="B38" s="181" t="s">
        <v>107</v>
      </c>
      <c r="C38" s="182"/>
      <c r="D38" s="182"/>
      <c r="E38" s="182"/>
      <c r="F38" s="182"/>
      <c r="G38" s="182"/>
      <c r="H38" s="182"/>
      <c r="I38" s="182"/>
      <c r="J38" s="182"/>
      <c r="K38" s="182"/>
      <c r="L38" s="182"/>
      <c r="M38" s="182"/>
      <c r="N38" s="182"/>
      <c r="O38" s="182"/>
      <c r="P38" s="182"/>
      <c r="Q38" s="328">
        <v>62.9</v>
      </c>
      <c r="R38" s="328">
        <v>64.168711278951932</v>
      </c>
      <c r="S38" s="328">
        <v>65.304497468589375</v>
      </c>
      <c r="T38" s="328">
        <v>66.150000000000006</v>
      </c>
      <c r="U38" s="328">
        <v>67.010000000000005</v>
      </c>
      <c r="V38" s="117"/>
      <c r="W38" s="399"/>
      <c r="X38" s="399"/>
      <c r="Y38" s="399"/>
      <c r="Z38" s="399"/>
      <c r="AA38" s="399"/>
      <c r="AB38" s="399"/>
    </row>
    <row r="39" spans="1:28" ht="14.25" customHeight="1" x14ac:dyDescent="0.2">
      <c r="A39" s="185">
        <v>3</v>
      </c>
      <c r="B39" s="181" t="s">
        <v>30</v>
      </c>
      <c r="C39" s="182"/>
      <c r="D39" s="182"/>
      <c r="E39" s="182"/>
      <c r="F39" s="182"/>
      <c r="G39" s="182"/>
      <c r="H39" s="182"/>
      <c r="I39" s="182"/>
      <c r="J39" s="182"/>
      <c r="K39" s="182"/>
      <c r="L39" s="182"/>
      <c r="M39" s="182"/>
      <c r="N39" s="182"/>
      <c r="O39" s="182"/>
      <c r="P39" s="182"/>
      <c r="Q39" s="328">
        <v>53.11</v>
      </c>
      <c r="R39" s="328">
        <v>54.182328916339635</v>
      </c>
      <c r="S39" s="328">
        <v>55.141356138158855</v>
      </c>
      <c r="T39" s="328">
        <v>55.86</v>
      </c>
      <c r="U39" s="328">
        <v>56.58</v>
      </c>
      <c r="V39" s="117"/>
      <c r="W39" s="399"/>
      <c r="X39" s="399"/>
      <c r="Y39" s="399"/>
      <c r="Z39" s="399"/>
      <c r="AA39" s="399"/>
      <c r="AB39" s="399"/>
    </row>
    <row r="40" spans="1:28" ht="13.5" thickBot="1" x14ac:dyDescent="0.25">
      <c r="A40" s="186">
        <v>4</v>
      </c>
      <c r="B40" s="352" t="s">
        <v>132</v>
      </c>
      <c r="C40" s="183"/>
      <c r="D40" s="183"/>
      <c r="E40" s="183"/>
      <c r="F40" s="183"/>
      <c r="G40" s="183"/>
      <c r="H40" s="183"/>
      <c r="I40" s="183"/>
      <c r="J40" s="183"/>
      <c r="K40" s="183"/>
      <c r="L40" s="183"/>
      <c r="M40" s="183"/>
      <c r="N40" s="183"/>
      <c r="O40" s="183"/>
      <c r="P40" s="183"/>
      <c r="Q40" s="329">
        <v>28.03</v>
      </c>
      <c r="R40" s="329">
        <v>28.592357448803909</v>
      </c>
      <c r="S40" s="329">
        <v>29.09844217564774</v>
      </c>
      <c r="T40" s="329">
        <v>29.48</v>
      </c>
      <c r="U40" s="329">
        <v>29.86</v>
      </c>
      <c r="V40" s="117"/>
      <c r="W40" s="399"/>
      <c r="X40" s="399"/>
      <c r="Y40" s="399"/>
      <c r="Z40" s="399"/>
      <c r="AA40" s="399"/>
      <c r="AB40" s="399"/>
    </row>
    <row r="41" spans="1:28" ht="14.25" x14ac:dyDescent="0.2">
      <c r="A41" s="15"/>
      <c r="B41" s="19"/>
      <c r="C41" s="19"/>
      <c r="D41" s="19"/>
      <c r="E41" s="29"/>
      <c r="F41" s="29"/>
      <c r="G41" s="29"/>
      <c r="H41" s="29"/>
      <c r="I41" s="29"/>
      <c r="J41" s="29"/>
      <c r="K41" s="29"/>
      <c r="L41" s="29"/>
      <c r="M41" s="29"/>
      <c r="N41" s="20"/>
      <c r="O41" s="20"/>
      <c r="P41" s="30"/>
      <c r="Q41" s="30"/>
      <c r="R41" s="21"/>
      <c r="S41" s="15"/>
      <c r="T41" s="15"/>
      <c r="U41" s="15"/>
      <c r="V41" s="3"/>
      <c r="W41" s="249"/>
      <c r="X41" s="27"/>
      <c r="Y41" s="27"/>
      <c r="Z41" s="27"/>
      <c r="AA41" s="27"/>
    </row>
    <row r="42" spans="1:28" ht="14.25" x14ac:dyDescent="0.2">
      <c r="A42" s="15"/>
      <c r="B42" s="410" t="s">
        <v>31</v>
      </c>
      <c r="C42" s="410"/>
      <c r="D42" s="410"/>
      <c r="E42" s="410"/>
      <c r="F42" s="29"/>
      <c r="G42" s="29"/>
      <c r="H42" s="29"/>
      <c r="I42" s="29"/>
      <c r="J42" s="29"/>
      <c r="K42" s="29"/>
      <c r="L42" s="29"/>
      <c r="M42" s="29"/>
      <c r="N42" s="20"/>
      <c r="O42" s="20"/>
      <c r="P42" s="30"/>
      <c r="Q42" s="30"/>
      <c r="R42" s="21"/>
      <c r="S42" s="15"/>
      <c r="T42" s="15"/>
      <c r="V42" s="27"/>
      <c r="W42" s="27"/>
      <c r="X42" s="27"/>
      <c r="Y42" s="27"/>
      <c r="Z42" s="27"/>
    </row>
    <row r="43" spans="1:28" ht="14.25" x14ac:dyDescent="0.2">
      <c r="A43" s="15"/>
      <c r="B43" s="19"/>
      <c r="C43" s="4"/>
      <c r="D43" s="103" t="s">
        <v>2</v>
      </c>
      <c r="E43" s="103" t="s">
        <v>3</v>
      </c>
      <c r="H43" s="29"/>
      <c r="I43" s="29"/>
      <c r="J43" s="29"/>
      <c r="K43" s="29"/>
      <c r="L43" s="29"/>
      <c r="M43" s="29"/>
      <c r="N43" s="20"/>
      <c r="R43" s="21"/>
      <c r="S43" s="353"/>
      <c r="T43" s="15"/>
      <c r="V43" s="27"/>
      <c r="W43" s="27"/>
      <c r="X43" s="27"/>
      <c r="Y43" s="27"/>
      <c r="Z43" s="27"/>
    </row>
    <row r="44" spans="1:28" ht="14.25" x14ac:dyDescent="0.2">
      <c r="A44" s="15"/>
      <c r="B44" s="391" t="s">
        <v>38</v>
      </c>
      <c r="C44" s="391"/>
      <c r="D44" s="97"/>
      <c r="E44" s="102" t="s">
        <v>1</v>
      </c>
      <c r="H44" s="29"/>
      <c r="I44" s="29"/>
      <c r="J44" s="29"/>
      <c r="K44" s="29"/>
      <c r="L44" s="29"/>
      <c r="M44" s="29"/>
      <c r="N44" s="20"/>
      <c r="R44" s="21"/>
      <c r="S44" s="353"/>
      <c r="T44" s="15"/>
      <c r="V44" s="27"/>
      <c r="W44" s="27"/>
      <c r="X44" s="27"/>
      <c r="Y44" s="27"/>
      <c r="Z44" s="27"/>
    </row>
    <row r="45" spans="1:28" ht="14.25" x14ac:dyDescent="0.2">
      <c r="A45" s="15"/>
      <c r="B45" s="391" t="s">
        <v>39</v>
      </c>
      <c r="C45" s="391"/>
      <c r="D45" s="101">
        <f>D44*14</f>
        <v>0</v>
      </c>
      <c r="E45" s="100"/>
      <c r="H45" s="31"/>
      <c r="I45" s="31"/>
      <c r="J45" s="31"/>
      <c r="K45" s="31"/>
      <c r="L45" s="31"/>
      <c r="M45" s="31"/>
      <c r="N45" s="20"/>
      <c r="R45" s="21"/>
      <c r="S45" s="353"/>
      <c r="T45" s="15"/>
      <c r="V45" s="27"/>
      <c r="W45" s="27"/>
      <c r="X45" s="27"/>
      <c r="Y45" s="27"/>
      <c r="Z45" s="27"/>
    </row>
    <row r="46" spans="1:28" ht="15" x14ac:dyDescent="0.25">
      <c r="A46" s="22"/>
      <c r="B46" s="391" t="s">
        <v>32</v>
      </c>
      <c r="C46" s="391"/>
      <c r="D46" s="98">
        <f>D45*9.43%+MIN(D45,4650*14)*21.76%</f>
        <v>0</v>
      </c>
      <c r="E46" s="97"/>
      <c r="H46" s="23"/>
      <c r="I46" s="23"/>
      <c r="J46" s="23"/>
      <c r="K46" s="23"/>
      <c r="L46" s="23"/>
      <c r="M46" s="23"/>
      <c r="N46" s="24"/>
      <c r="R46" s="26"/>
      <c r="S46" s="353"/>
      <c r="T46" s="14"/>
      <c r="V46" s="27"/>
      <c r="W46" s="27"/>
      <c r="X46" s="27"/>
      <c r="Y46" s="27"/>
      <c r="Z46" s="27"/>
    </row>
    <row r="47" spans="1:28" ht="15" x14ac:dyDescent="0.25">
      <c r="A47" s="22"/>
      <c r="B47" s="391" t="s">
        <v>33</v>
      </c>
      <c r="C47" s="391"/>
      <c r="D47" s="98">
        <f>D45+D46</f>
        <v>0</v>
      </c>
      <c r="E47" s="98">
        <f>E45+E46</f>
        <v>0</v>
      </c>
      <c r="H47" s="23"/>
      <c r="I47" s="23"/>
      <c r="J47" s="23"/>
      <c r="K47" s="23"/>
      <c r="L47" s="23"/>
      <c r="M47" s="23"/>
      <c r="N47" s="24"/>
      <c r="R47" s="26"/>
      <c r="S47" s="15"/>
      <c r="T47" s="14"/>
      <c r="V47" s="27"/>
      <c r="W47" s="27"/>
      <c r="X47" s="27"/>
      <c r="Y47" s="27"/>
      <c r="Z47" s="27"/>
    </row>
    <row r="48" spans="1:28" ht="12" customHeight="1" x14ac:dyDescent="0.2">
      <c r="A48" s="15"/>
      <c r="B48" s="391" t="s">
        <v>34</v>
      </c>
      <c r="C48" s="391"/>
      <c r="D48" s="97">
        <v>1680</v>
      </c>
      <c r="E48" s="97">
        <v>1680</v>
      </c>
      <c r="H48" s="7"/>
      <c r="I48" s="7"/>
      <c r="J48" s="7"/>
      <c r="K48" s="7"/>
      <c r="L48" s="7"/>
      <c r="M48" s="7"/>
      <c r="N48" s="7"/>
      <c r="R48" s="7"/>
      <c r="S48" s="14"/>
      <c r="T48" s="14"/>
    </row>
    <row r="49" spans="1:28" ht="13.5" customHeight="1" x14ac:dyDescent="0.2">
      <c r="A49" s="32"/>
      <c r="B49" s="391" t="s">
        <v>23</v>
      </c>
      <c r="C49" s="391"/>
      <c r="D49" s="99">
        <f>D47/D48</f>
        <v>0</v>
      </c>
      <c r="E49" s="99">
        <f>E47/E48</f>
        <v>0</v>
      </c>
      <c r="H49" s="32"/>
      <c r="I49" s="32"/>
      <c r="J49" s="32"/>
      <c r="K49" s="32"/>
      <c r="L49" s="32"/>
      <c r="M49" s="32"/>
      <c r="N49" s="32"/>
      <c r="R49" s="32"/>
      <c r="S49" s="14"/>
      <c r="T49" s="14"/>
    </row>
    <row r="50" spans="1:28" ht="12.75" customHeight="1" x14ac:dyDescent="0.2">
      <c r="A50" s="28"/>
      <c r="B50" s="33"/>
      <c r="C50" s="4"/>
      <c r="D50" s="4"/>
      <c r="E50" s="4"/>
      <c r="H50" s="34"/>
      <c r="I50" s="34"/>
      <c r="J50" s="34"/>
      <c r="K50" s="34"/>
      <c r="L50" s="34"/>
      <c r="M50" s="34"/>
      <c r="N50" s="35"/>
      <c r="R50" s="36"/>
      <c r="S50" s="18"/>
      <c r="T50" s="18"/>
    </row>
    <row r="51" spans="1:28" ht="14.25" x14ac:dyDescent="0.2">
      <c r="A51" s="15"/>
      <c r="B51" s="4" t="s">
        <v>40</v>
      </c>
      <c r="D51" s="4"/>
      <c r="E51" s="4"/>
      <c r="H51" s="37"/>
      <c r="I51" s="37"/>
      <c r="J51" s="37"/>
      <c r="K51" s="37"/>
      <c r="L51" s="37"/>
      <c r="M51" s="37"/>
      <c r="N51" s="38"/>
      <c r="R51" s="21"/>
      <c r="S51" s="15"/>
      <c r="T51" s="15"/>
    </row>
    <row r="52" spans="1:28" ht="14.25" x14ac:dyDescent="0.2">
      <c r="A52" s="15"/>
      <c r="B52" s="4" t="s">
        <v>41</v>
      </c>
      <c r="D52" s="4"/>
      <c r="E52" s="4"/>
      <c r="H52" s="37"/>
      <c r="I52" s="37"/>
      <c r="J52" s="37"/>
      <c r="K52" s="37"/>
      <c r="L52" s="37"/>
      <c r="M52" s="37"/>
      <c r="N52" s="38"/>
      <c r="R52" s="21"/>
      <c r="S52" s="15"/>
      <c r="T52" s="15"/>
      <c r="U52" s="4"/>
    </row>
    <row r="53" spans="1:28" ht="15" thickBot="1" x14ac:dyDescent="0.25">
      <c r="A53" s="15"/>
      <c r="B53" s="19"/>
      <c r="C53" s="19"/>
      <c r="D53" s="19"/>
      <c r="H53" s="37"/>
      <c r="I53" s="37"/>
      <c r="J53" s="37"/>
      <c r="K53" s="37"/>
      <c r="L53" s="37"/>
      <c r="M53" s="37"/>
      <c r="N53" s="38"/>
      <c r="R53" s="21"/>
      <c r="S53" s="15"/>
      <c r="T53" s="15"/>
      <c r="U53" s="4"/>
    </row>
    <row r="54" spans="1:28" ht="17.25" thickTop="1" thickBot="1" x14ac:dyDescent="0.3">
      <c r="A54" s="354" t="s">
        <v>42</v>
      </c>
      <c r="B54" s="355"/>
      <c r="C54" s="355"/>
      <c r="D54" s="355"/>
      <c r="E54" s="355"/>
      <c r="F54" s="355"/>
      <c r="G54" s="355"/>
      <c r="H54" s="355"/>
      <c r="I54" s="355"/>
      <c r="J54" s="355"/>
      <c r="K54" s="355"/>
      <c r="L54" s="355"/>
      <c r="M54" s="355"/>
      <c r="N54" s="355"/>
      <c r="O54" s="355"/>
      <c r="P54" s="355"/>
      <c r="Q54" s="355"/>
      <c r="R54" s="355"/>
      <c r="S54" s="355"/>
      <c r="T54" s="355"/>
      <c r="U54" s="356"/>
      <c r="V54" s="105"/>
      <c r="W54" s="251"/>
      <c r="X54" s="240"/>
    </row>
    <row r="55" spans="1:28" ht="17.25" thickTop="1" thickBot="1" x14ac:dyDescent="0.3">
      <c r="A55" s="70"/>
      <c r="B55" s="71"/>
      <c r="C55" s="71"/>
      <c r="D55" s="71"/>
      <c r="E55" s="71"/>
      <c r="F55" s="71"/>
      <c r="G55" s="71"/>
      <c r="H55" s="71"/>
      <c r="I55" s="71"/>
      <c r="J55" s="71"/>
      <c r="K55" s="71"/>
      <c r="L55" s="71"/>
      <c r="M55" s="71"/>
      <c r="N55" s="71"/>
      <c r="O55" s="72"/>
      <c r="P55" s="72"/>
      <c r="Q55" s="72"/>
      <c r="R55" s="72"/>
      <c r="S55" s="72"/>
      <c r="T55" s="73"/>
      <c r="U55" s="72"/>
      <c r="V55" s="106"/>
      <c r="W55" s="272"/>
    </row>
    <row r="56" spans="1:28" ht="15" thickTop="1" x14ac:dyDescent="0.2">
      <c r="A56" s="187" t="s">
        <v>43</v>
      </c>
      <c r="B56" s="188"/>
      <c r="C56" s="188"/>
      <c r="D56" s="188"/>
      <c r="E56" s="188"/>
      <c r="F56" s="188"/>
      <c r="G56" s="188"/>
      <c r="H56" s="188"/>
      <c r="I56" s="188"/>
      <c r="J56" s="188"/>
      <c r="K56" s="188"/>
      <c r="L56" s="188"/>
      <c r="M56" s="188"/>
      <c r="N56" s="189"/>
      <c r="O56" s="190"/>
      <c r="P56" s="191"/>
      <c r="Q56" s="191"/>
      <c r="R56" s="192"/>
      <c r="S56" s="191"/>
      <c r="T56" s="191"/>
      <c r="U56" s="193"/>
      <c r="V56" s="105"/>
      <c r="W56" s="273" t="s">
        <v>116</v>
      </c>
    </row>
    <row r="57" spans="1:28" ht="12.75" customHeight="1" x14ac:dyDescent="0.2">
      <c r="A57" s="357" t="s">
        <v>44</v>
      </c>
      <c r="B57" s="358" t="s">
        <v>45</v>
      </c>
      <c r="C57" s="358"/>
      <c r="D57" s="358"/>
      <c r="E57" s="294"/>
      <c r="F57" s="294"/>
      <c r="G57" s="294"/>
      <c r="H57" s="294"/>
      <c r="I57" s="294"/>
      <c r="J57" s="294"/>
      <c r="K57" s="294"/>
      <c r="L57" s="294"/>
      <c r="M57" s="294"/>
      <c r="N57" s="359" t="s">
        <v>46</v>
      </c>
      <c r="O57" s="360" t="s">
        <v>63</v>
      </c>
      <c r="P57" s="362" t="s">
        <v>47</v>
      </c>
      <c r="Q57" s="364" t="s">
        <v>48</v>
      </c>
      <c r="R57" s="365"/>
      <c r="S57" s="362" t="s">
        <v>99</v>
      </c>
      <c r="T57" s="366" t="s">
        <v>51</v>
      </c>
      <c r="U57" s="194"/>
      <c r="V57" s="105"/>
    </row>
    <row r="58" spans="1:28" ht="38.25" customHeight="1" x14ac:dyDescent="0.2">
      <c r="A58" s="357"/>
      <c r="B58" s="358"/>
      <c r="C58" s="358"/>
      <c r="D58" s="358"/>
      <c r="E58" s="295"/>
      <c r="F58" s="295"/>
      <c r="G58" s="295"/>
      <c r="H58" s="295"/>
      <c r="I58" s="295"/>
      <c r="J58" s="295"/>
      <c r="K58" s="295"/>
      <c r="L58" s="295"/>
      <c r="M58" s="297"/>
      <c r="N58" s="359"/>
      <c r="O58" s="361"/>
      <c r="P58" s="363"/>
      <c r="Q58" s="195" t="s">
        <v>49</v>
      </c>
      <c r="R58" s="165" t="s">
        <v>50</v>
      </c>
      <c r="S58" s="363"/>
      <c r="T58" s="366"/>
      <c r="U58" s="196" t="s">
        <v>27</v>
      </c>
      <c r="V58" s="105"/>
      <c r="W58" s="403" t="s">
        <v>98</v>
      </c>
      <c r="X58" s="403"/>
      <c r="Y58" s="403"/>
      <c r="Z58" s="403"/>
      <c r="AA58" s="403"/>
      <c r="AB58" s="403"/>
    </row>
    <row r="59" spans="1:28" ht="14.25" customHeight="1" x14ac:dyDescent="0.2">
      <c r="A59" s="81"/>
      <c r="B59" s="367"/>
      <c r="C59" s="368"/>
      <c r="D59" s="368"/>
      <c r="E59" s="292"/>
      <c r="F59" s="292"/>
      <c r="G59" s="292"/>
      <c r="H59" s="292"/>
      <c r="I59" s="292"/>
      <c r="J59" s="292"/>
      <c r="K59" s="292"/>
      <c r="L59" s="292"/>
      <c r="M59" s="292"/>
      <c r="N59" s="84"/>
      <c r="O59" s="84"/>
      <c r="P59" s="152"/>
      <c r="Q59" s="139"/>
      <c r="R59" s="140"/>
      <c r="S59" s="141"/>
      <c r="T59" s="197" t="str">
        <f>IF(ISERROR(O59/Q59*R59*S59),"",(O59/Q59*R59*S59))</f>
        <v/>
      </c>
      <c r="U59" s="108"/>
      <c r="V59" s="130"/>
      <c r="W59" s="403"/>
      <c r="X59" s="403"/>
      <c r="Y59" s="403"/>
      <c r="Z59" s="403"/>
      <c r="AA59" s="403"/>
      <c r="AB59" s="403"/>
    </row>
    <row r="60" spans="1:28" ht="14.25" x14ac:dyDescent="0.2">
      <c r="A60" s="81"/>
      <c r="B60" s="367"/>
      <c r="C60" s="368"/>
      <c r="D60" s="368"/>
      <c r="E60" s="286"/>
      <c r="F60" s="286"/>
      <c r="G60" s="286"/>
      <c r="H60" s="286"/>
      <c r="I60" s="286"/>
      <c r="J60" s="286"/>
      <c r="K60" s="286"/>
      <c r="L60" s="286"/>
      <c r="M60" s="286"/>
      <c r="N60" s="85"/>
      <c r="O60" s="85"/>
      <c r="P60" s="152"/>
      <c r="Q60" s="139"/>
      <c r="R60" s="140"/>
      <c r="S60" s="141"/>
      <c r="T60" s="198" t="str">
        <f t="shared" ref="T60:T66" si="4">IF(ISERROR(O60/Q60*R60*S60),"",(O60/Q60*R60*S60))</f>
        <v/>
      </c>
      <c r="U60" s="108"/>
      <c r="V60" s="105"/>
      <c r="W60" s="403"/>
      <c r="X60" s="403"/>
      <c r="Y60" s="403"/>
      <c r="Z60" s="403"/>
      <c r="AA60" s="403"/>
      <c r="AB60" s="403"/>
    </row>
    <row r="61" spans="1:28" ht="14.25" customHeight="1" x14ac:dyDescent="0.2">
      <c r="A61" s="81"/>
      <c r="B61" s="367"/>
      <c r="C61" s="368"/>
      <c r="D61" s="368"/>
      <c r="E61" s="286"/>
      <c r="F61" s="286"/>
      <c r="G61" s="286"/>
      <c r="H61" s="286"/>
      <c r="I61" s="286"/>
      <c r="J61" s="286"/>
      <c r="K61" s="286"/>
      <c r="L61" s="286"/>
      <c r="M61" s="286"/>
      <c r="N61" s="85"/>
      <c r="O61" s="85"/>
      <c r="P61" s="152"/>
      <c r="Q61" s="139"/>
      <c r="R61" s="140"/>
      <c r="S61" s="141"/>
      <c r="T61" s="198" t="str">
        <f t="shared" si="4"/>
        <v/>
      </c>
      <c r="U61" s="108"/>
      <c r="V61" s="105"/>
      <c r="W61" s="400" t="s">
        <v>117</v>
      </c>
      <c r="X61" s="400"/>
      <c r="Y61" s="400"/>
      <c r="Z61" s="400"/>
      <c r="AA61" s="400"/>
      <c r="AB61" s="400"/>
    </row>
    <row r="62" spans="1:28" ht="14.25" x14ac:dyDescent="0.2">
      <c r="A62" s="81"/>
      <c r="B62" s="367"/>
      <c r="C62" s="368"/>
      <c r="D62" s="368"/>
      <c r="E62" s="286"/>
      <c r="F62" s="286"/>
      <c r="G62" s="286"/>
      <c r="H62" s="286"/>
      <c r="I62" s="286"/>
      <c r="J62" s="286"/>
      <c r="K62" s="286"/>
      <c r="L62" s="286"/>
      <c r="M62" s="286"/>
      <c r="N62" s="85"/>
      <c r="O62" s="85"/>
      <c r="P62" s="153"/>
      <c r="Q62" s="139"/>
      <c r="R62" s="140"/>
      <c r="S62" s="141"/>
      <c r="T62" s="198" t="str">
        <f t="shared" si="4"/>
        <v/>
      </c>
      <c r="U62" s="108"/>
      <c r="V62" s="105"/>
      <c r="W62" s="400"/>
      <c r="X62" s="400"/>
      <c r="Y62" s="400"/>
      <c r="Z62" s="400"/>
      <c r="AA62" s="400"/>
      <c r="AB62" s="400"/>
    </row>
    <row r="63" spans="1:28" ht="14.25" x14ac:dyDescent="0.2">
      <c r="A63" s="81"/>
      <c r="B63" s="367"/>
      <c r="C63" s="368"/>
      <c r="D63" s="368"/>
      <c r="E63" s="286"/>
      <c r="F63" s="286"/>
      <c r="G63" s="286"/>
      <c r="H63" s="286"/>
      <c r="I63" s="286"/>
      <c r="J63" s="286"/>
      <c r="K63" s="286"/>
      <c r="L63" s="286"/>
      <c r="M63" s="286"/>
      <c r="N63" s="85"/>
      <c r="O63" s="85"/>
      <c r="P63" s="153"/>
      <c r="Q63" s="139"/>
      <c r="R63" s="140"/>
      <c r="S63" s="141"/>
      <c r="T63" s="198" t="str">
        <f t="shared" si="4"/>
        <v/>
      </c>
      <c r="U63" s="108"/>
      <c r="V63" s="105"/>
      <c r="X63" s="289"/>
      <c r="Y63" s="289"/>
      <c r="Z63" s="289"/>
      <c r="AA63" s="289"/>
      <c r="AB63" s="289"/>
    </row>
    <row r="64" spans="1:28" ht="14.25" customHeight="1" x14ac:dyDescent="0.2">
      <c r="A64" s="81"/>
      <c r="B64" s="367"/>
      <c r="C64" s="368"/>
      <c r="D64" s="368"/>
      <c r="E64" s="286"/>
      <c r="F64" s="286"/>
      <c r="G64" s="286"/>
      <c r="H64" s="286"/>
      <c r="I64" s="286"/>
      <c r="J64" s="286"/>
      <c r="K64" s="286"/>
      <c r="L64" s="286"/>
      <c r="M64" s="286"/>
      <c r="N64" s="85"/>
      <c r="O64" s="85"/>
      <c r="P64" s="153"/>
      <c r="Q64" s="139"/>
      <c r="R64" s="140"/>
      <c r="S64" s="141"/>
      <c r="T64" s="198" t="str">
        <f t="shared" si="4"/>
        <v/>
      </c>
      <c r="U64" s="108"/>
      <c r="V64" s="105"/>
      <c r="W64" s="413" t="s">
        <v>118</v>
      </c>
      <c r="X64" s="399"/>
      <c r="Y64" s="399"/>
      <c r="Z64" s="399"/>
      <c r="AA64" s="399"/>
      <c r="AB64" s="399"/>
    </row>
    <row r="65" spans="1:28" ht="14.25" x14ac:dyDescent="0.2">
      <c r="A65" s="81"/>
      <c r="B65" s="367"/>
      <c r="C65" s="368"/>
      <c r="D65" s="368"/>
      <c r="E65" s="286"/>
      <c r="F65" s="286"/>
      <c r="G65" s="286"/>
      <c r="H65" s="286"/>
      <c r="I65" s="286"/>
      <c r="J65" s="286"/>
      <c r="K65" s="286"/>
      <c r="L65" s="286"/>
      <c r="M65" s="286"/>
      <c r="N65" s="85"/>
      <c r="O65" s="85"/>
      <c r="P65" s="153"/>
      <c r="Q65" s="139"/>
      <c r="R65" s="140"/>
      <c r="S65" s="141"/>
      <c r="T65" s="198" t="str">
        <f t="shared" si="4"/>
        <v/>
      </c>
      <c r="U65" s="108"/>
      <c r="V65" s="105"/>
      <c r="W65" s="399"/>
      <c r="X65" s="399"/>
      <c r="Y65" s="399"/>
      <c r="Z65" s="399"/>
      <c r="AA65" s="399"/>
      <c r="AB65" s="399"/>
    </row>
    <row r="66" spans="1:28" ht="15" thickBot="1" x14ac:dyDescent="0.25">
      <c r="A66" s="81"/>
      <c r="B66" s="369"/>
      <c r="C66" s="370"/>
      <c r="D66" s="370"/>
      <c r="E66" s="287"/>
      <c r="F66" s="287"/>
      <c r="G66" s="287"/>
      <c r="H66" s="287"/>
      <c r="I66" s="287"/>
      <c r="J66" s="287"/>
      <c r="K66" s="287"/>
      <c r="L66" s="287"/>
      <c r="M66" s="287"/>
      <c r="N66" s="296"/>
      <c r="O66" s="85"/>
      <c r="P66" s="154"/>
      <c r="Q66" s="142"/>
      <c r="R66" s="143"/>
      <c r="S66" s="144"/>
      <c r="T66" s="199" t="str">
        <f t="shared" si="4"/>
        <v/>
      </c>
      <c r="U66" s="109"/>
      <c r="V66" s="105"/>
      <c r="W66" s="399"/>
      <c r="X66" s="399"/>
      <c r="Y66" s="399"/>
      <c r="Z66" s="399"/>
      <c r="AA66" s="399"/>
      <c r="AB66" s="399"/>
    </row>
    <row r="67" spans="1:28" ht="15.75" thickBot="1" x14ac:dyDescent="0.3">
      <c r="A67" s="171" t="s">
        <v>35</v>
      </c>
      <c r="B67" s="201"/>
      <c r="C67" s="201"/>
      <c r="D67" s="201"/>
      <c r="E67" s="201"/>
      <c r="F67" s="201"/>
      <c r="G67" s="201"/>
      <c r="H67" s="201"/>
      <c r="I67" s="201"/>
      <c r="J67" s="201"/>
      <c r="K67" s="201"/>
      <c r="L67" s="201"/>
      <c r="M67" s="201"/>
      <c r="N67" s="204"/>
      <c r="O67" s="202"/>
      <c r="P67" s="203"/>
      <c r="Q67" s="204"/>
      <c r="R67" s="205"/>
      <c r="S67" s="206"/>
      <c r="T67" s="200">
        <f>SUM(T59:T66)</f>
        <v>0</v>
      </c>
      <c r="U67" s="207"/>
      <c r="V67" s="105"/>
      <c r="W67" s="399"/>
      <c r="X67" s="399"/>
      <c r="Y67" s="399"/>
      <c r="Z67" s="399"/>
      <c r="AA67" s="399"/>
      <c r="AB67" s="399"/>
    </row>
    <row r="68" spans="1:28" ht="16.5" thickTop="1" thickBot="1" x14ac:dyDescent="0.3">
      <c r="A68" s="43"/>
      <c r="B68" s="44"/>
      <c r="C68" s="22"/>
      <c r="D68" s="22"/>
      <c r="E68" s="22"/>
      <c r="F68" s="22"/>
      <c r="G68" s="22"/>
      <c r="H68" s="22"/>
      <c r="I68" s="22"/>
      <c r="J68" s="22"/>
      <c r="K68" s="22"/>
      <c r="L68" s="22"/>
      <c r="M68" s="22"/>
      <c r="N68" s="22"/>
      <c r="O68" s="23"/>
      <c r="P68" s="23"/>
      <c r="Q68" s="24"/>
      <c r="R68" s="23"/>
      <c r="S68" s="23"/>
      <c r="T68" s="25"/>
      <c r="U68" s="45"/>
      <c r="V68" s="14"/>
      <c r="W68" s="399"/>
      <c r="X68" s="399"/>
      <c r="Y68" s="399"/>
      <c r="Z68" s="399"/>
      <c r="AA68" s="399"/>
      <c r="AB68" s="399"/>
    </row>
    <row r="69" spans="1:28" ht="15.75" thickTop="1" x14ac:dyDescent="0.25">
      <c r="A69" s="208" t="s">
        <v>52</v>
      </c>
      <c r="B69" s="209"/>
      <c r="C69" s="210"/>
      <c r="D69" s="210"/>
      <c r="E69" s="210"/>
      <c r="F69" s="210"/>
      <c r="G69" s="210"/>
      <c r="H69" s="210"/>
      <c r="I69" s="210"/>
      <c r="J69" s="210"/>
      <c r="K69" s="210"/>
      <c r="L69" s="210"/>
      <c r="M69" s="210"/>
      <c r="N69" s="210"/>
      <c r="O69" s="210"/>
      <c r="P69" s="211"/>
      <c r="Q69" s="211"/>
      <c r="R69" s="211"/>
      <c r="S69" s="211"/>
      <c r="T69" s="211"/>
      <c r="U69" s="212"/>
      <c r="V69" s="105"/>
      <c r="W69" s="248"/>
    </row>
    <row r="70" spans="1:28" ht="38.25" x14ac:dyDescent="0.2">
      <c r="A70" s="213" t="s">
        <v>44</v>
      </c>
      <c r="B70" s="371" t="s">
        <v>53</v>
      </c>
      <c r="C70" s="372"/>
      <c r="D70" s="372"/>
      <c r="E70" s="372"/>
      <c r="F70" s="372"/>
      <c r="G70" s="372"/>
      <c r="H70" s="372"/>
      <c r="I70" s="372"/>
      <c r="J70" s="372"/>
      <c r="K70" s="372"/>
      <c r="L70" s="372"/>
      <c r="M70" s="372"/>
      <c r="N70" s="372"/>
      <c r="O70" s="373"/>
      <c r="P70" s="364" t="s">
        <v>54</v>
      </c>
      <c r="Q70" s="411"/>
      <c r="R70" s="360" t="s">
        <v>108</v>
      </c>
      <c r="S70" s="412"/>
      <c r="T70" s="166" t="s">
        <v>55</v>
      </c>
      <c r="U70" s="196" t="s">
        <v>27</v>
      </c>
      <c r="V70" s="105"/>
      <c r="W70" s="248"/>
    </row>
    <row r="71" spans="1:28" ht="14.25" customHeight="1" x14ac:dyDescent="0.2">
      <c r="A71" s="81"/>
      <c r="B71" s="374"/>
      <c r="C71" s="375"/>
      <c r="D71" s="375"/>
      <c r="E71" s="375"/>
      <c r="F71" s="375"/>
      <c r="G71" s="375"/>
      <c r="H71" s="375"/>
      <c r="I71" s="375"/>
      <c r="J71" s="375"/>
      <c r="K71" s="375"/>
      <c r="L71" s="375"/>
      <c r="M71" s="375"/>
      <c r="N71" s="375"/>
      <c r="O71" s="376"/>
      <c r="P71" s="389"/>
      <c r="Q71" s="390"/>
      <c r="R71" s="389"/>
      <c r="S71" s="390"/>
      <c r="T71" s="214">
        <f>IF(ISERROR(P71*R71)," ",(P71*R71))</f>
        <v>0</v>
      </c>
      <c r="U71" s="108"/>
      <c r="V71" s="105"/>
      <c r="W71" s="400" t="s">
        <v>109</v>
      </c>
      <c r="X71" s="400"/>
      <c r="Y71" s="400"/>
      <c r="Z71" s="400"/>
      <c r="AA71" s="400"/>
      <c r="AB71" s="400"/>
    </row>
    <row r="72" spans="1:28" ht="14.25" x14ac:dyDescent="0.2">
      <c r="A72" s="74"/>
      <c r="B72" s="374"/>
      <c r="C72" s="375"/>
      <c r="D72" s="375"/>
      <c r="E72" s="375"/>
      <c r="F72" s="375"/>
      <c r="G72" s="375"/>
      <c r="H72" s="375"/>
      <c r="I72" s="375"/>
      <c r="J72" s="375"/>
      <c r="K72" s="375"/>
      <c r="L72" s="375"/>
      <c r="M72" s="375"/>
      <c r="N72" s="375"/>
      <c r="O72" s="376"/>
      <c r="P72" s="389"/>
      <c r="Q72" s="390"/>
      <c r="R72" s="389"/>
      <c r="S72" s="390"/>
      <c r="T72" s="214">
        <f t="shared" ref="T72:T78" si="5">IF(ISERROR(P72*R72)," ",(P72*R72))</f>
        <v>0</v>
      </c>
      <c r="U72" s="108"/>
      <c r="V72" s="105"/>
      <c r="W72" s="400"/>
      <c r="X72" s="400"/>
      <c r="Y72" s="400"/>
      <c r="Z72" s="400"/>
      <c r="AA72" s="400"/>
      <c r="AB72" s="400"/>
    </row>
    <row r="73" spans="1:28" ht="14.25" x14ac:dyDescent="0.2">
      <c r="A73" s="74"/>
      <c r="B73" s="374"/>
      <c r="C73" s="375"/>
      <c r="D73" s="375"/>
      <c r="E73" s="375"/>
      <c r="F73" s="375"/>
      <c r="G73" s="375"/>
      <c r="H73" s="375"/>
      <c r="I73" s="375"/>
      <c r="J73" s="375"/>
      <c r="K73" s="375"/>
      <c r="L73" s="375"/>
      <c r="M73" s="375"/>
      <c r="N73" s="375"/>
      <c r="O73" s="376"/>
      <c r="P73" s="389"/>
      <c r="Q73" s="390"/>
      <c r="R73" s="389"/>
      <c r="S73" s="390"/>
      <c r="T73" s="214">
        <f t="shared" si="5"/>
        <v>0</v>
      </c>
      <c r="U73" s="108"/>
      <c r="V73" s="105"/>
      <c r="W73" s="400"/>
      <c r="X73" s="400"/>
      <c r="Y73" s="400"/>
      <c r="Z73" s="400"/>
      <c r="AA73" s="400"/>
      <c r="AB73" s="400"/>
    </row>
    <row r="74" spans="1:28" ht="14.25" x14ac:dyDescent="0.2">
      <c r="A74" s="74"/>
      <c r="B74" s="374"/>
      <c r="C74" s="375"/>
      <c r="D74" s="375"/>
      <c r="E74" s="375"/>
      <c r="F74" s="375"/>
      <c r="G74" s="375"/>
      <c r="H74" s="375"/>
      <c r="I74" s="375"/>
      <c r="J74" s="375"/>
      <c r="K74" s="375"/>
      <c r="L74" s="375"/>
      <c r="M74" s="375"/>
      <c r="N74" s="375"/>
      <c r="O74" s="376"/>
      <c r="P74" s="389"/>
      <c r="Q74" s="390"/>
      <c r="R74" s="389"/>
      <c r="S74" s="390"/>
      <c r="T74" s="214">
        <f t="shared" si="5"/>
        <v>0</v>
      </c>
      <c r="U74" s="108"/>
      <c r="V74" s="105"/>
      <c r="W74" s="400"/>
      <c r="X74" s="400"/>
      <c r="Y74" s="400"/>
      <c r="Z74" s="400"/>
      <c r="AA74" s="400"/>
      <c r="AB74" s="400"/>
    </row>
    <row r="75" spans="1:28" ht="14.25" x14ac:dyDescent="0.2">
      <c r="A75" s="74"/>
      <c r="B75" s="374"/>
      <c r="C75" s="375"/>
      <c r="D75" s="375"/>
      <c r="E75" s="375"/>
      <c r="F75" s="375"/>
      <c r="G75" s="375"/>
      <c r="H75" s="375"/>
      <c r="I75" s="375"/>
      <c r="J75" s="375"/>
      <c r="K75" s="375"/>
      <c r="L75" s="375"/>
      <c r="M75" s="375"/>
      <c r="N75" s="375"/>
      <c r="O75" s="376"/>
      <c r="P75" s="389"/>
      <c r="Q75" s="390"/>
      <c r="R75" s="389"/>
      <c r="S75" s="390"/>
      <c r="T75" s="214">
        <f t="shared" si="5"/>
        <v>0</v>
      </c>
      <c r="U75" s="108"/>
      <c r="V75" s="105"/>
      <c r="W75" s="400"/>
      <c r="X75" s="400"/>
      <c r="Y75" s="400"/>
      <c r="Z75" s="400"/>
      <c r="AA75" s="400"/>
      <c r="AB75" s="400"/>
    </row>
    <row r="76" spans="1:28" ht="14.25" x14ac:dyDescent="0.2">
      <c r="A76" s="74"/>
      <c r="B76" s="374"/>
      <c r="C76" s="375"/>
      <c r="D76" s="375"/>
      <c r="E76" s="375"/>
      <c r="F76" s="375"/>
      <c r="G76" s="375"/>
      <c r="H76" s="375"/>
      <c r="I76" s="375"/>
      <c r="J76" s="375"/>
      <c r="K76" s="375"/>
      <c r="L76" s="375"/>
      <c r="M76" s="375"/>
      <c r="N76" s="375"/>
      <c r="O76" s="376"/>
      <c r="P76" s="389"/>
      <c r="Q76" s="390"/>
      <c r="R76" s="389"/>
      <c r="S76" s="390"/>
      <c r="T76" s="214">
        <f t="shared" si="5"/>
        <v>0</v>
      </c>
      <c r="U76" s="108"/>
      <c r="V76" s="105"/>
      <c r="W76" s="400"/>
      <c r="X76" s="400"/>
      <c r="Y76" s="400"/>
      <c r="Z76" s="400"/>
      <c r="AA76" s="400"/>
      <c r="AB76" s="400"/>
    </row>
    <row r="77" spans="1:28" ht="14.25" x14ac:dyDescent="0.2">
      <c r="A77" s="74"/>
      <c r="B77" s="374"/>
      <c r="C77" s="375"/>
      <c r="D77" s="375"/>
      <c r="E77" s="375"/>
      <c r="F77" s="375"/>
      <c r="G77" s="375"/>
      <c r="H77" s="375"/>
      <c r="I77" s="375"/>
      <c r="J77" s="375"/>
      <c r="K77" s="375"/>
      <c r="L77" s="375"/>
      <c r="M77" s="375"/>
      <c r="N77" s="375"/>
      <c r="O77" s="376"/>
      <c r="P77" s="389"/>
      <c r="Q77" s="390"/>
      <c r="R77" s="389"/>
      <c r="S77" s="390"/>
      <c r="T77" s="214">
        <f t="shared" si="5"/>
        <v>0</v>
      </c>
      <c r="U77" s="108"/>
      <c r="V77" s="105"/>
      <c r="W77" s="400"/>
      <c r="X77" s="400"/>
      <c r="Y77" s="400"/>
      <c r="Z77" s="400"/>
      <c r="AA77" s="400"/>
      <c r="AB77" s="400"/>
    </row>
    <row r="78" spans="1:28" ht="15" thickBot="1" x14ac:dyDescent="0.25">
      <c r="A78" s="74"/>
      <c r="B78" s="374"/>
      <c r="C78" s="375"/>
      <c r="D78" s="375"/>
      <c r="E78" s="375"/>
      <c r="F78" s="375"/>
      <c r="G78" s="375"/>
      <c r="H78" s="375"/>
      <c r="I78" s="375"/>
      <c r="J78" s="375"/>
      <c r="K78" s="375"/>
      <c r="L78" s="375"/>
      <c r="M78" s="375"/>
      <c r="N78" s="375"/>
      <c r="O78" s="376"/>
      <c r="P78" s="404"/>
      <c r="Q78" s="405"/>
      <c r="R78" s="422"/>
      <c r="S78" s="423"/>
      <c r="T78" s="214">
        <f t="shared" si="5"/>
        <v>0</v>
      </c>
      <c r="U78" s="109"/>
      <c r="V78" s="105"/>
      <c r="W78" s="252"/>
    </row>
    <row r="79" spans="1:28" ht="15.75" thickBot="1" x14ac:dyDescent="0.3">
      <c r="A79" s="171" t="s">
        <v>35</v>
      </c>
      <c r="B79" s="173"/>
      <c r="C79" s="173"/>
      <c r="D79" s="173"/>
      <c r="E79" s="173"/>
      <c r="F79" s="173"/>
      <c r="G79" s="173"/>
      <c r="H79" s="173"/>
      <c r="I79" s="173"/>
      <c r="J79" s="173"/>
      <c r="K79" s="173"/>
      <c r="L79" s="173"/>
      <c r="M79" s="173"/>
      <c r="N79" s="173"/>
      <c r="O79" s="202"/>
      <c r="P79" s="202"/>
      <c r="Q79" s="203"/>
      <c r="R79" s="204"/>
      <c r="S79" s="215"/>
      <c r="T79" s="200">
        <f>SUM(T71:T78)</f>
        <v>0</v>
      </c>
      <c r="U79" s="216"/>
      <c r="V79" s="105"/>
      <c r="W79" s="406"/>
    </row>
    <row r="80" spans="1:28" ht="15.75" thickTop="1" x14ac:dyDescent="0.25">
      <c r="A80" s="22"/>
      <c r="B80" s="22"/>
      <c r="C80" s="22"/>
      <c r="D80" s="22"/>
      <c r="E80" s="22"/>
      <c r="F80" s="22"/>
      <c r="G80" s="22"/>
      <c r="H80" s="22"/>
      <c r="I80" s="22"/>
      <c r="J80" s="22"/>
      <c r="K80" s="22"/>
      <c r="L80" s="22"/>
      <c r="M80" s="22"/>
      <c r="N80" s="22"/>
      <c r="O80" s="23"/>
      <c r="P80" s="23"/>
      <c r="Q80" s="24"/>
      <c r="R80" s="23"/>
      <c r="S80" s="23"/>
      <c r="T80" s="25"/>
      <c r="U80" s="26"/>
      <c r="V80" s="14"/>
      <c r="W80" s="399"/>
    </row>
    <row r="81" spans="1:28" ht="13.5" customHeight="1" thickBot="1" x14ac:dyDescent="0.25">
      <c r="B81" s="7"/>
      <c r="C81" s="17"/>
      <c r="D81" s="17"/>
      <c r="E81" s="17"/>
      <c r="F81" s="17"/>
      <c r="G81" s="17"/>
      <c r="H81" s="17"/>
      <c r="I81" s="17"/>
      <c r="J81" s="17"/>
      <c r="K81" s="17"/>
      <c r="L81" s="17"/>
      <c r="M81" s="17"/>
      <c r="N81" s="17"/>
      <c r="Q81" s="5"/>
      <c r="S81" s="5"/>
      <c r="T81" s="8"/>
      <c r="U81" s="5"/>
      <c r="V81" s="14"/>
      <c r="W81" s="406" t="s">
        <v>119</v>
      </c>
      <c r="X81" s="406"/>
      <c r="Y81" s="406"/>
      <c r="Z81" s="406"/>
      <c r="AA81" s="406"/>
      <c r="AB81" s="406"/>
    </row>
    <row r="82" spans="1:28" ht="16.5" thickTop="1" x14ac:dyDescent="0.25">
      <c r="A82" s="394" t="s">
        <v>56</v>
      </c>
      <c r="B82" s="394"/>
      <c r="C82" s="394"/>
      <c r="D82" s="394"/>
      <c r="E82" s="394"/>
      <c r="F82" s="394"/>
      <c r="G82" s="394"/>
      <c r="H82" s="394"/>
      <c r="I82" s="394"/>
      <c r="J82" s="394"/>
      <c r="K82" s="394"/>
      <c r="L82" s="394"/>
      <c r="M82" s="394"/>
      <c r="N82" s="394"/>
      <c r="O82" s="394"/>
      <c r="P82" s="394"/>
      <c r="Q82" s="394"/>
      <c r="R82" s="394"/>
      <c r="S82" s="394"/>
      <c r="T82" s="394"/>
      <c r="U82" s="407"/>
      <c r="V82" s="107"/>
      <c r="W82" s="406"/>
      <c r="X82" s="406"/>
      <c r="Y82" s="406"/>
      <c r="Z82" s="406"/>
      <c r="AA82" s="406"/>
      <c r="AB82" s="406"/>
    </row>
    <row r="83" spans="1:28" ht="38.25" customHeight="1" x14ac:dyDescent="0.2">
      <c r="A83" s="213" t="s">
        <v>44</v>
      </c>
      <c r="B83" s="346" t="s">
        <v>57</v>
      </c>
      <c r="C83" s="217"/>
      <c r="D83" s="217"/>
      <c r="E83" s="217"/>
      <c r="F83" s="217"/>
      <c r="G83" s="217"/>
      <c r="H83" s="217"/>
      <c r="I83" s="217"/>
      <c r="J83" s="217"/>
      <c r="K83" s="217"/>
      <c r="L83" s="217"/>
      <c r="M83" s="217"/>
      <c r="N83" s="164" t="s">
        <v>65</v>
      </c>
      <c r="O83" s="164" t="s">
        <v>58</v>
      </c>
      <c r="P83" s="166" t="s">
        <v>59</v>
      </c>
      <c r="Q83" s="218" t="s">
        <v>61</v>
      </c>
      <c r="R83" s="166" t="s">
        <v>60</v>
      </c>
      <c r="S83" s="164" t="s">
        <v>62</v>
      </c>
      <c r="T83" s="219" t="s">
        <v>64</v>
      </c>
      <c r="U83" s="196" t="s">
        <v>27</v>
      </c>
      <c r="V83" s="105"/>
      <c r="W83" s="448" t="s">
        <v>120</v>
      </c>
      <c r="X83" s="449"/>
      <c r="Y83" s="449"/>
      <c r="Z83" s="449"/>
      <c r="AA83" s="449"/>
      <c r="AB83" s="449"/>
    </row>
    <row r="84" spans="1:28" ht="14.25" x14ac:dyDescent="0.2">
      <c r="A84" s="81"/>
      <c r="B84" s="120"/>
      <c r="C84" s="119"/>
      <c r="D84" s="119"/>
      <c r="E84" s="119"/>
      <c r="F84" s="119"/>
      <c r="G84" s="119"/>
      <c r="H84" s="119"/>
      <c r="I84" s="119"/>
      <c r="J84" s="119"/>
      <c r="K84" s="119"/>
      <c r="L84" s="119"/>
      <c r="M84" s="119"/>
      <c r="N84" s="75"/>
      <c r="O84" s="138"/>
      <c r="P84" s="138"/>
      <c r="Q84" s="135"/>
      <c r="R84" s="84"/>
      <c r="S84" s="156"/>
      <c r="T84" s="268"/>
      <c r="U84" s="108"/>
      <c r="V84" s="105"/>
      <c r="W84" s="449"/>
      <c r="X84" s="449"/>
      <c r="Y84" s="449"/>
      <c r="Z84" s="449"/>
      <c r="AA84" s="449"/>
      <c r="AB84" s="449"/>
    </row>
    <row r="85" spans="1:28" ht="14.25" x14ac:dyDescent="0.2">
      <c r="A85" s="81"/>
      <c r="B85" s="120"/>
      <c r="C85" s="119"/>
      <c r="D85" s="119"/>
      <c r="E85" s="119"/>
      <c r="F85" s="119"/>
      <c r="G85" s="119"/>
      <c r="H85" s="119"/>
      <c r="I85" s="119"/>
      <c r="J85" s="119"/>
      <c r="K85" s="119"/>
      <c r="L85" s="119"/>
      <c r="M85" s="119"/>
      <c r="N85" s="75"/>
      <c r="O85" s="138"/>
      <c r="P85" s="138"/>
      <c r="Q85" s="136"/>
      <c r="R85" s="85"/>
      <c r="S85" s="157"/>
      <c r="T85" s="269"/>
      <c r="U85" s="108"/>
      <c r="V85" s="105"/>
      <c r="W85" s="449"/>
      <c r="X85" s="449"/>
      <c r="Y85" s="449"/>
      <c r="Z85" s="449"/>
      <c r="AA85" s="449"/>
      <c r="AB85" s="449"/>
    </row>
    <row r="86" spans="1:28" ht="14.25" x14ac:dyDescent="0.2">
      <c r="A86" s="81"/>
      <c r="B86" s="120"/>
      <c r="C86" s="119"/>
      <c r="D86" s="119"/>
      <c r="E86" s="119"/>
      <c r="F86" s="119"/>
      <c r="G86" s="119"/>
      <c r="H86" s="119"/>
      <c r="I86" s="119"/>
      <c r="J86" s="119"/>
      <c r="K86" s="119"/>
      <c r="L86" s="119"/>
      <c r="M86" s="119"/>
      <c r="N86" s="75"/>
      <c r="O86" s="138"/>
      <c r="P86" s="138"/>
      <c r="Q86" s="136"/>
      <c r="R86" s="85"/>
      <c r="S86" s="157"/>
      <c r="T86" s="269"/>
      <c r="U86" s="108"/>
      <c r="V86" s="105"/>
      <c r="W86" s="449"/>
      <c r="X86" s="449"/>
      <c r="Y86" s="449"/>
      <c r="Z86" s="449"/>
      <c r="AA86" s="449"/>
      <c r="AB86" s="449"/>
    </row>
    <row r="87" spans="1:28" ht="14.25" x14ac:dyDescent="0.2">
      <c r="A87" s="81"/>
      <c r="B87" s="120"/>
      <c r="C87" s="119"/>
      <c r="D87" s="119"/>
      <c r="E87" s="119"/>
      <c r="F87" s="119"/>
      <c r="G87" s="119"/>
      <c r="H87" s="119"/>
      <c r="I87" s="119"/>
      <c r="J87" s="119"/>
      <c r="K87" s="119"/>
      <c r="L87" s="119"/>
      <c r="M87" s="119"/>
      <c r="N87" s="75"/>
      <c r="O87" s="138"/>
      <c r="P87" s="138"/>
      <c r="Q87" s="136"/>
      <c r="R87" s="85"/>
      <c r="S87" s="157"/>
      <c r="T87" s="269"/>
      <c r="U87" s="108"/>
      <c r="V87" s="105"/>
      <c r="W87" s="449"/>
      <c r="X87" s="449"/>
      <c r="Y87" s="449"/>
      <c r="Z87" s="449"/>
      <c r="AA87" s="449"/>
      <c r="AB87" s="449"/>
    </row>
    <row r="88" spans="1:28" ht="14.25" x14ac:dyDescent="0.2">
      <c r="A88" s="81"/>
      <c r="B88" s="120"/>
      <c r="C88" s="119"/>
      <c r="D88" s="119"/>
      <c r="E88" s="119"/>
      <c r="F88" s="119"/>
      <c r="G88" s="119"/>
      <c r="H88" s="119"/>
      <c r="I88" s="119"/>
      <c r="J88" s="119"/>
      <c r="K88" s="119"/>
      <c r="L88" s="119"/>
      <c r="M88" s="119"/>
      <c r="N88" s="75"/>
      <c r="O88" s="138"/>
      <c r="P88" s="138"/>
      <c r="Q88" s="136"/>
      <c r="R88" s="85"/>
      <c r="S88" s="157"/>
      <c r="T88" s="269"/>
      <c r="U88" s="108"/>
      <c r="V88" s="105"/>
      <c r="W88" s="449"/>
      <c r="X88" s="449"/>
      <c r="Y88" s="449"/>
      <c r="Z88" s="449"/>
      <c r="AA88" s="449"/>
      <c r="AB88" s="449"/>
    </row>
    <row r="89" spans="1:28" ht="14.25" x14ac:dyDescent="0.2">
      <c r="A89" s="81"/>
      <c r="B89" s="120"/>
      <c r="C89" s="119"/>
      <c r="D89" s="119"/>
      <c r="E89" s="119"/>
      <c r="F89" s="119"/>
      <c r="G89" s="119"/>
      <c r="H89" s="119"/>
      <c r="I89" s="119"/>
      <c r="J89" s="119"/>
      <c r="K89" s="119"/>
      <c r="L89" s="119"/>
      <c r="M89" s="119"/>
      <c r="N89" s="75"/>
      <c r="O89" s="138"/>
      <c r="P89" s="138"/>
      <c r="Q89" s="136"/>
      <c r="R89" s="85"/>
      <c r="S89" s="157"/>
      <c r="T89" s="269"/>
      <c r="U89" s="108"/>
      <c r="V89" s="105"/>
      <c r="W89" s="449"/>
      <c r="X89" s="449"/>
      <c r="Y89" s="449"/>
      <c r="Z89" s="449"/>
      <c r="AA89" s="449"/>
      <c r="AB89" s="449"/>
    </row>
    <row r="90" spans="1:28" ht="15" thickBot="1" x14ac:dyDescent="0.25">
      <c r="A90" s="253" t="s">
        <v>66</v>
      </c>
      <c r="B90" s="254"/>
      <c r="C90" s="254"/>
      <c r="D90" s="254"/>
      <c r="E90" s="254"/>
      <c r="F90" s="254"/>
      <c r="G90" s="254"/>
      <c r="H90" s="254"/>
      <c r="I90" s="254"/>
      <c r="J90" s="254"/>
      <c r="K90" s="254"/>
      <c r="L90" s="254"/>
      <c r="M90" s="254"/>
      <c r="N90" s="254"/>
      <c r="O90" s="254"/>
      <c r="P90" s="254"/>
      <c r="Q90" s="255"/>
      <c r="R90" s="160"/>
      <c r="S90" s="158"/>
      <c r="T90" s="270"/>
      <c r="U90" s="109"/>
      <c r="V90" s="105"/>
      <c r="W90" s="449"/>
      <c r="X90" s="449"/>
      <c r="Y90" s="449"/>
      <c r="Z90" s="449"/>
      <c r="AA90" s="449"/>
      <c r="AB90" s="449"/>
    </row>
    <row r="91" spans="1:28" ht="15.75" thickBot="1" x14ac:dyDescent="0.3">
      <c r="A91" s="221" t="s">
        <v>35</v>
      </c>
      <c r="B91" s="201"/>
      <c r="C91" s="201"/>
      <c r="D91" s="201"/>
      <c r="E91" s="201"/>
      <c r="F91" s="201"/>
      <c r="G91" s="201"/>
      <c r="H91" s="201"/>
      <c r="I91" s="201"/>
      <c r="J91" s="201"/>
      <c r="K91" s="201"/>
      <c r="L91" s="201"/>
      <c r="M91" s="201"/>
      <c r="N91" s="201"/>
      <c r="O91" s="204"/>
      <c r="P91" s="203"/>
      <c r="Q91" s="204"/>
      <c r="R91" s="204"/>
      <c r="S91" s="215"/>
      <c r="T91" s="271">
        <f>SUM(T84:T90)</f>
        <v>0</v>
      </c>
      <c r="U91" s="216"/>
      <c r="V91" s="105"/>
      <c r="W91" s="449"/>
      <c r="X91" s="449"/>
      <c r="Y91" s="449"/>
      <c r="Z91" s="449"/>
      <c r="AA91" s="449"/>
      <c r="AB91" s="449"/>
    </row>
    <row r="92" spans="1:28" ht="15.75" thickTop="1" x14ac:dyDescent="0.25">
      <c r="A92" s="22"/>
      <c r="B92" s="22"/>
      <c r="C92" s="22"/>
      <c r="D92" s="22"/>
      <c r="E92" s="22"/>
      <c r="F92" s="22"/>
      <c r="G92" s="22"/>
      <c r="H92" s="22"/>
      <c r="I92" s="22"/>
      <c r="J92" s="22"/>
      <c r="K92" s="22"/>
      <c r="L92" s="22"/>
      <c r="M92" s="22"/>
      <c r="N92" s="22"/>
      <c r="O92" s="39"/>
      <c r="P92" s="23"/>
      <c r="Q92" s="24"/>
      <c r="R92" s="23"/>
      <c r="S92" s="23"/>
      <c r="T92" s="25"/>
      <c r="U92" s="40"/>
      <c r="V92" s="14"/>
      <c r="W92" s="249"/>
    </row>
    <row r="93" spans="1:28" ht="13.5" thickBot="1" x14ac:dyDescent="0.25">
      <c r="C93" s="8"/>
      <c r="D93" s="8"/>
      <c r="E93" s="8"/>
      <c r="F93" s="8"/>
      <c r="G93" s="8"/>
      <c r="H93" s="8"/>
      <c r="I93" s="8"/>
      <c r="J93" s="8"/>
      <c r="K93" s="8"/>
      <c r="L93" s="8"/>
      <c r="M93" s="8"/>
      <c r="N93" s="8"/>
      <c r="Q93" s="5"/>
      <c r="S93" s="5"/>
      <c r="T93" s="8"/>
      <c r="U93" s="5"/>
      <c r="V93" s="14"/>
      <c r="W93" s="249"/>
    </row>
    <row r="94" spans="1:28" ht="14.25" thickTop="1" x14ac:dyDescent="0.25">
      <c r="A94" s="394" t="s">
        <v>67</v>
      </c>
      <c r="B94" s="395"/>
      <c r="C94" s="395"/>
      <c r="D94" s="395"/>
      <c r="E94" s="395"/>
      <c r="F94" s="395"/>
      <c r="G94" s="395"/>
      <c r="H94" s="395"/>
      <c r="I94" s="395"/>
      <c r="J94" s="395"/>
      <c r="K94" s="395"/>
      <c r="L94" s="395"/>
      <c r="M94" s="395"/>
      <c r="N94" s="395"/>
      <c r="O94" s="395"/>
      <c r="P94" s="395"/>
      <c r="Q94" s="395"/>
      <c r="R94" s="395"/>
      <c r="S94" s="395"/>
      <c r="T94" s="395"/>
      <c r="U94" s="396"/>
      <c r="V94" s="105"/>
      <c r="W94" s="249"/>
    </row>
    <row r="95" spans="1:28" ht="38.25" customHeight="1" x14ac:dyDescent="0.2">
      <c r="A95" s="222" t="s">
        <v>44</v>
      </c>
      <c r="B95" s="366" t="s">
        <v>68</v>
      </c>
      <c r="C95" s="397"/>
      <c r="D95" s="397"/>
      <c r="E95" s="290"/>
      <c r="F95" s="290"/>
      <c r="G95" s="290"/>
      <c r="H95" s="290"/>
      <c r="I95" s="290"/>
      <c r="J95" s="290"/>
      <c r="K95" s="290"/>
      <c r="L95" s="290"/>
      <c r="M95" s="290"/>
      <c r="N95" s="224" t="s">
        <v>70</v>
      </c>
      <c r="O95" s="164" t="s">
        <v>58</v>
      </c>
      <c r="P95" s="166" t="s">
        <v>59</v>
      </c>
      <c r="Q95" s="218" t="s">
        <v>110</v>
      </c>
      <c r="R95" s="166" t="s">
        <v>60</v>
      </c>
      <c r="S95" s="164" t="s">
        <v>62</v>
      </c>
      <c r="T95" s="219" t="s">
        <v>64</v>
      </c>
      <c r="U95" s="196" t="s">
        <v>27</v>
      </c>
      <c r="V95" s="105"/>
      <c r="W95" s="450" t="s">
        <v>100</v>
      </c>
      <c r="X95" s="451"/>
      <c r="Y95" s="451"/>
      <c r="Z95" s="451"/>
      <c r="AA95" s="451"/>
      <c r="AB95" s="451"/>
    </row>
    <row r="96" spans="1:28" ht="14.25" x14ac:dyDescent="0.2">
      <c r="A96" s="82"/>
      <c r="B96" s="379"/>
      <c r="C96" s="380"/>
      <c r="D96" s="380"/>
      <c r="E96" s="285"/>
      <c r="F96" s="285"/>
      <c r="G96" s="285"/>
      <c r="H96" s="285"/>
      <c r="I96" s="285"/>
      <c r="J96" s="285"/>
      <c r="K96" s="285"/>
      <c r="L96" s="285"/>
      <c r="M96" s="285"/>
      <c r="N96" s="76"/>
      <c r="O96" s="134"/>
      <c r="P96" s="134"/>
      <c r="Q96" s="135"/>
      <c r="R96" s="84"/>
      <c r="S96" s="156"/>
      <c r="T96" s="151"/>
      <c r="U96" s="110"/>
      <c r="V96" s="105"/>
      <c r="W96" s="451"/>
      <c r="X96" s="451"/>
      <c r="Y96" s="451"/>
      <c r="Z96" s="451"/>
      <c r="AA96" s="451"/>
      <c r="AB96" s="451"/>
    </row>
    <row r="97" spans="1:28" ht="14.25" x14ac:dyDescent="0.2">
      <c r="A97" s="83"/>
      <c r="B97" s="379"/>
      <c r="C97" s="380"/>
      <c r="D97" s="380"/>
      <c r="E97" s="285"/>
      <c r="F97" s="285"/>
      <c r="G97" s="285"/>
      <c r="H97" s="285"/>
      <c r="I97" s="285"/>
      <c r="J97" s="285"/>
      <c r="K97" s="285"/>
      <c r="L97" s="285"/>
      <c r="M97" s="285"/>
      <c r="N97" s="76"/>
      <c r="O97" s="134"/>
      <c r="P97" s="134"/>
      <c r="Q97" s="135"/>
      <c r="R97" s="85"/>
      <c r="S97" s="157"/>
      <c r="T97" s="151"/>
      <c r="U97" s="110"/>
      <c r="V97" s="105"/>
      <c r="W97" s="451"/>
      <c r="X97" s="451"/>
      <c r="Y97" s="451"/>
      <c r="Z97" s="451"/>
      <c r="AA97" s="451"/>
      <c r="AB97" s="451"/>
    </row>
    <row r="98" spans="1:28" ht="14.25" x14ac:dyDescent="0.2">
      <c r="A98" s="83"/>
      <c r="B98" s="379"/>
      <c r="C98" s="380"/>
      <c r="D98" s="380"/>
      <c r="E98" s="285"/>
      <c r="F98" s="285"/>
      <c r="G98" s="285"/>
      <c r="H98" s="285"/>
      <c r="I98" s="285"/>
      <c r="J98" s="285"/>
      <c r="K98" s="285"/>
      <c r="L98" s="285"/>
      <c r="M98" s="285"/>
      <c r="N98" s="76"/>
      <c r="O98" s="134"/>
      <c r="P98" s="134"/>
      <c r="Q98" s="135"/>
      <c r="R98" s="85"/>
      <c r="S98" s="157"/>
      <c r="T98" s="151"/>
      <c r="U98" s="110"/>
      <c r="V98" s="105"/>
      <c r="W98" s="451"/>
      <c r="X98" s="451"/>
      <c r="Y98" s="451"/>
      <c r="Z98" s="451"/>
      <c r="AA98" s="451"/>
      <c r="AB98" s="451"/>
    </row>
    <row r="99" spans="1:28" ht="14.25" x14ac:dyDescent="0.2">
      <c r="A99" s="83"/>
      <c r="B99" s="379"/>
      <c r="C99" s="380"/>
      <c r="D99" s="380"/>
      <c r="E99" s="285"/>
      <c r="F99" s="285"/>
      <c r="G99" s="285"/>
      <c r="H99" s="285"/>
      <c r="I99" s="285"/>
      <c r="J99" s="285"/>
      <c r="K99" s="285"/>
      <c r="L99" s="285"/>
      <c r="M99" s="285"/>
      <c r="N99" s="76"/>
      <c r="O99" s="134"/>
      <c r="P99" s="134"/>
      <c r="Q99" s="135"/>
      <c r="R99" s="85"/>
      <c r="S99" s="157"/>
      <c r="T99" s="151"/>
      <c r="U99" s="110"/>
      <c r="V99" s="105"/>
      <c r="W99" s="451"/>
      <c r="X99" s="451"/>
      <c r="Y99" s="451"/>
      <c r="Z99" s="451"/>
      <c r="AA99" s="451"/>
      <c r="AB99" s="451"/>
    </row>
    <row r="100" spans="1:28" ht="14.25" x14ac:dyDescent="0.2">
      <c r="A100" s="83"/>
      <c r="B100" s="379"/>
      <c r="C100" s="380"/>
      <c r="D100" s="380"/>
      <c r="E100" s="285"/>
      <c r="F100" s="285"/>
      <c r="G100" s="285"/>
      <c r="H100" s="285"/>
      <c r="I100" s="285"/>
      <c r="J100" s="285"/>
      <c r="K100" s="285"/>
      <c r="L100" s="285"/>
      <c r="M100" s="285"/>
      <c r="N100" s="76"/>
      <c r="O100" s="134"/>
      <c r="P100" s="134"/>
      <c r="Q100" s="135"/>
      <c r="R100" s="85"/>
      <c r="S100" s="157"/>
      <c r="T100" s="151"/>
      <c r="U100" s="110"/>
      <c r="V100" s="105"/>
      <c r="W100" s="451"/>
      <c r="X100" s="451"/>
      <c r="Y100" s="451"/>
      <c r="Z100" s="451"/>
      <c r="AA100" s="451"/>
      <c r="AB100" s="451"/>
    </row>
    <row r="101" spans="1:28" ht="14.25" x14ac:dyDescent="0.2">
      <c r="A101" s="83"/>
      <c r="B101" s="379"/>
      <c r="C101" s="380"/>
      <c r="D101" s="380"/>
      <c r="E101" s="285"/>
      <c r="F101" s="285"/>
      <c r="G101" s="285"/>
      <c r="H101" s="285"/>
      <c r="I101" s="285"/>
      <c r="J101" s="285"/>
      <c r="K101" s="285"/>
      <c r="L101" s="285"/>
      <c r="M101" s="285"/>
      <c r="N101" s="76"/>
      <c r="O101" s="134"/>
      <c r="P101" s="134"/>
      <c r="Q101" s="135"/>
      <c r="R101" s="85"/>
      <c r="S101" s="157"/>
      <c r="T101" s="151"/>
      <c r="U101" s="110"/>
      <c r="V101" s="105"/>
      <c r="W101" s="451"/>
      <c r="X101" s="451"/>
      <c r="Y101" s="451"/>
      <c r="Z101" s="451"/>
      <c r="AA101" s="451"/>
      <c r="AB101" s="451"/>
    </row>
    <row r="102" spans="1:28" ht="15" thickBot="1" x14ac:dyDescent="0.25">
      <c r="A102" s="83"/>
      <c r="B102" s="379"/>
      <c r="C102" s="380"/>
      <c r="D102" s="380"/>
      <c r="E102" s="298"/>
      <c r="F102" s="298"/>
      <c r="G102" s="298"/>
      <c r="H102" s="298"/>
      <c r="I102" s="298"/>
      <c r="J102" s="298"/>
      <c r="K102" s="298"/>
      <c r="L102" s="298"/>
      <c r="M102" s="298"/>
      <c r="N102" s="77"/>
      <c r="O102" s="137"/>
      <c r="P102" s="137"/>
      <c r="Q102" s="135"/>
      <c r="R102" s="85"/>
      <c r="S102" s="159"/>
      <c r="T102" s="151"/>
      <c r="U102" s="111"/>
      <c r="V102" s="105"/>
      <c r="W102" s="451"/>
      <c r="X102" s="451"/>
      <c r="Y102" s="451"/>
      <c r="Z102" s="451"/>
      <c r="AA102" s="451"/>
      <c r="AB102" s="451"/>
    </row>
    <row r="103" spans="1:28" ht="15.75" thickBot="1" x14ac:dyDescent="0.3">
      <c r="A103" s="171" t="s">
        <v>35</v>
      </c>
      <c r="B103" s="173"/>
      <c r="C103" s="173"/>
      <c r="D103" s="173"/>
      <c r="E103" s="173"/>
      <c r="F103" s="173"/>
      <c r="G103" s="173"/>
      <c r="H103" s="173"/>
      <c r="I103" s="173"/>
      <c r="J103" s="173"/>
      <c r="K103" s="173"/>
      <c r="L103" s="173"/>
      <c r="M103" s="173"/>
      <c r="N103" s="173"/>
      <c r="O103" s="202"/>
      <c r="P103" s="226"/>
      <c r="Q103" s="202"/>
      <c r="R103" s="202"/>
      <c r="S103" s="206"/>
      <c r="T103" s="200">
        <f>SUM(T96:T102)</f>
        <v>0</v>
      </c>
      <c r="U103" s="227"/>
      <c r="V103" s="105"/>
      <c r="W103" s="248"/>
    </row>
    <row r="104" spans="1:28" ht="15.75" thickTop="1" x14ac:dyDescent="0.25">
      <c r="A104" s="22"/>
      <c r="B104" s="22"/>
      <c r="C104" s="22"/>
      <c r="D104" s="22"/>
      <c r="E104" s="22"/>
      <c r="F104" s="22"/>
      <c r="G104" s="22"/>
      <c r="H104" s="22"/>
      <c r="I104" s="22"/>
      <c r="J104" s="22"/>
      <c r="K104" s="22"/>
      <c r="L104" s="22"/>
      <c r="M104" s="22"/>
      <c r="N104" s="22"/>
      <c r="O104" s="39"/>
      <c r="P104" s="23"/>
      <c r="Q104" s="24"/>
      <c r="R104" s="23"/>
      <c r="S104" s="23"/>
      <c r="T104" s="25"/>
      <c r="U104" s="26"/>
      <c r="V104" s="14"/>
      <c r="W104" s="248"/>
    </row>
    <row r="105" spans="1:28" ht="15.75" thickBot="1" x14ac:dyDescent="0.3">
      <c r="A105" s="46"/>
      <c r="B105" s="46"/>
      <c r="C105" s="46"/>
      <c r="D105" s="46"/>
      <c r="E105" s="46"/>
      <c r="F105" s="46"/>
      <c r="G105" s="46"/>
      <c r="H105" s="46"/>
      <c r="I105" s="46"/>
      <c r="J105" s="46"/>
      <c r="K105" s="46"/>
      <c r="L105" s="46"/>
      <c r="M105" s="46"/>
      <c r="N105" s="46"/>
      <c r="O105" s="47"/>
      <c r="P105" s="48"/>
      <c r="Q105" s="49"/>
      <c r="R105" s="48"/>
      <c r="S105" s="48"/>
      <c r="T105" s="50"/>
      <c r="U105" s="51"/>
      <c r="V105" s="14"/>
      <c r="W105" s="248"/>
    </row>
    <row r="106" spans="1:28" ht="16.5" thickTop="1" x14ac:dyDescent="0.25">
      <c r="A106" s="414" t="s">
        <v>71</v>
      </c>
      <c r="B106" s="417"/>
      <c r="C106" s="418"/>
      <c r="D106" s="418"/>
      <c r="E106" s="418"/>
      <c r="F106" s="418"/>
      <c r="G106" s="418"/>
      <c r="H106" s="418"/>
      <c r="I106" s="418"/>
      <c r="J106" s="418"/>
      <c r="K106" s="418"/>
      <c r="L106" s="418"/>
      <c r="M106" s="418"/>
      <c r="N106" s="418"/>
      <c r="O106" s="418"/>
      <c r="P106" s="418"/>
      <c r="Q106" s="418"/>
      <c r="R106" s="418"/>
      <c r="S106" s="395"/>
      <c r="T106" s="418"/>
      <c r="U106" s="419"/>
      <c r="V106" s="105"/>
      <c r="W106" s="251"/>
    </row>
    <row r="107" spans="1:28" x14ac:dyDescent="0.2">
      <c r="A107" s="385" t="s">
        <v>44</v>
      </c>
      <c r="B107" s="386" t="s">
        <v>69</v>
      </c>
      <c r="C107" s="228"/>
      <c r="D107" s="228"/>
      <c r="E107" s="228"/>
      <c r="F107" s="228"/>
      <c r="G107" s="228"/>
      <c r="H107" s="228"/>
      <c r="I107" s="228"/>
      <c r="J107" s="228"/>
      <c r="K107" s="228"/>
      <c r="L107" s="228"/>
      <c r="M107" s="229"/>
      <c r="N107" s="388" t="s">
        <v>72</v>
      </c>
      <c r="O107" s="386" t="s">
        <v>18</v>
      </c>
      <c r="P107" s="392" t="s">
        <v>73</v>
      </c>
      <c r="Q107" s="393"/>
      <c r="R107" s="366" t="s">
        <v>76</v>
      </c>
      <c r="S107" s="420"/>
      <c r="T107" s="421" t="s">
        <v>77</v>
      </c>
      <c r="U107" s="383" t="s">
        <v>27</v>
      </c>
      <c r="V107" s="105"/>
      <c r="W107" s="250"/>
    </row>
    <row r="108" spans="1:28" x14ac:dyDescent="0.2">
      <c r="A108" s="385"/>
      <c r="B108" s="387"/>
      <c r="C108" s="230"/>
      <c r="D108" s="230"/>
      <c r="E108" s="230"/>
      <c r="F108" s="230"/>
      <c r="G108" s="230"/>
      <c r="H108" s="230"/>
      <c r="I108" s="230"/>
      <c r="J108" s="230"/>
      <c r="K108" s="230"/>
      <c r="L108" s="230"/>
      <c r="M108" s="231"/>
      <c r="N108" s="388"/>
      <c r="O108" s="387"/>
      <c r="P108" s="225" t="s">
        <v>74</v>
      </c>
      <c r="Q108" s="223" t="s">
        <v>75</v>
      </c>
      <c r="R108" s="366"/>
      <c r="S108" s="420"/>
      <c r="T108" s="421"/>
      <c r="U108" s="384"/>
      <c r="V108" s="105"/>
      <c r="W108" s="250"/>
    </row>
    <row r="109" spans="1:28" ht="14.25" customHeight="1" x14ac:dyDescent="0.2">
      <c r="A109" s="83"/>
      <c r="B109" s="377"/>
      <c r="C109" s="378"/>
      <c r="D109" s="378"/>
      <c r="E109" s="119"/>
      <c r="F109" s="119"/>
      <c r="G109" s="119"/>
      <c r="H109" s="119"/>
      <c r="I109" s="119"/>
      <c r="J109" s="119"/>
      <c r="K109" s="119"/>
      <c r="L109" s="119"/>
      <c r="M109" s="288"/>
      <c r="N109" s="78"/>
      <c r="O109" s="131"/>
      <c r="P109" s="145"/>
      <c r="Q109" s="146"/>
      <c r="R109" s="84"/>
      <c r="S109" s="281"/>
      <c r="T109" s="84"/>
      <c r="U109" s="112"/>
      <c r="V109" s="105"/>
      <c r="W109" s="452" t="s">
        <v>121</v>
      </c>
      <c r="X109" s="452"/>
      <c r="Y109" s="452"/>
      <c r="Z109" s="452"/>
      <c r="AA109" s="452"/>
    </row>
    <row r="110" spans="1:28" ht="14.25" x14ac:dyDescent="0.2">
      <c r="A110" s="83"/>
      <c r="B110" s="377"/>
      <c r="C110" s="378"/>
      <c r="D110" s="378"/>
      <c r="E110" s="119"/>
      <c r="F110" s="119"/>
      <c r="G110" s="119"/>
      <c r="H110" s="119"/>
      <c r="I110" s="119"/>
      <c r="J110" s="119"/>
      <c r="K110" s="119"/>
      <c r="L110" s="119"/>
      <c r="M110" s="288"/>
      <c r="N110" s="78"/>
      <c r="O110" s="131"/>
      <c r="P110" s="147"/>
      <c r="Q110" s="148"/>
      <c r="R110" s="85"/>
      <c r="S110" s="282"/>
      <c r="T110" s="85"/>
      <c r="U110" s="112"/>
      <c r="V110" s="105"/>
      <c r="W110" s="452"/>
      <c r="X110" s="452"/>
      <c r="Y110" s="452"/>
      <c r="Z110" s="452"/>
      <c r="AA110" s="452"/>
    </row>
    <row r="111" spans="1:28" ht="14.25" x14ac:dyDescent="0.2">
      <c r="A111" s="83"/>
      <c r="B111" s="377"/>
      <c r="C111" s="378"/>
      <c r="D111" s="378"/>
      <c r="E111" s="119"/>
      <c r="F111" s="119"/>
      <c r="G111" s="119"/>
      <c r="H111" s="119"/>
      <c r="I111" s="119"/>
      <c r="J111" s="119"/>
      <c r="K111" s="119"/>
      <c r="L111" s="119"/>
      <c r="M111" s="288"/>
      <c r="N111" s="78"/>
      <c r="O111" s="131"/>
      <c r="P111" s="147"/>
      <c r="Q111" s="148"/>
      <c r="R111" s="85"/>
      <c r="S111" s="282"/>
      <c r="T111" s="85"/>
      <c r="U111" s="112"/>
      <c r="V111" s="105"/>
      <c r="W111" s="452"/>
      <c r="X111" s="452"/>
      <c r="Y111" s="452"/>
      <c r="Z111" s="452"/>
      <c r="AA111" s="452"/>
    </row>
    <row r="112" spans="1:28" ht="14.25" x14ac:dyDescent="0.2">
      <c r="A112" s="83"/>
      <c r="B112" s="377"/>
      <c r="C112" s="378"/>
      <c r="D112" s="378"/>
      <c r="E112" s="119"/>
      <c r="F112" s="119"/>
      <c r="G112" s="119"/>
      <c r="H112" s="119"/>
      <c r="I112" s="119"/>
      <c r="J112" s="119"/>
      <c r="K112" s="119"/>
      <c r="L112" s="119"/>
      <c r="M112" s="288"/>
      <c r="N112" s="78"/>
      <c r="O112" s="131"/>
      <c r="P112" s="147"/>
      <c r="Q112" s="148"/>
      <c r="R112" s="85"/>
      <c r="S112" s="282"/>
      <c r="T112" s="85"/>
      <c r="U112" s="112"/>
      <c r="V112" s="105"/>
      <c r="W112" s="452"/>
      <c r="X112" s="452"/>
      <c r="Y112" s="452"/>
      <c r="Z112" s="452"/>
      <c r="AA112" s="452"/>
    </row>
    <row r="113" spans="1:27" ht="14.25" x14ac:dyDescent="0.2">
      <c r="A113" s="83"/>
      <c r="B113" s="377"/>
      <c r="C113" s="378"/>
      <c r="D113" s="378"/>
      <c r="E113" s="119"/>
      <c r="F113" s="119"/>
      <c r="G113" s="119"/>
      <c r="H113" s="119"/>
      <c r="I113" s="119"/>
      <c r="J113" s="119"/>
      <c r="K113" s="119"/>
      <c r="L113" s="119"/>
      <c r="M113" s="288"/>
      <c r="N113" s="78"/>
      <c r="O113" s="131"/>
      <c r="P113" s="147"/>
      <c r="Q113" s="148"/>
      <c r="R113" s="85"/>
      <c r="S113" s="282"/>
      <c r="T113" s="85"/>
      <c r="U113" s="112"/>
      <c r="V113" s="105"/>
      <c r="W113" s="452"/>
      <c r="X113" s="452"/>
      <c r="Y113" s="452"/>
      <c r="Z113" s="452"/>
      <c r="AA113" s="452"/>
    </row>
    <row r="114" spans="1:27" ht="14.25" x14ac:dyDescent="0.2">
      <c r="A114" s="83"/>
      <c r="B114" s="377"/>
      <c r="C114" s="378"/>
      <c r="D114" s="378"/>
      <c r="E114" s="119"/>
      <c r="F114" s="119"/>
      <c r="G114" s="119"/>
      <c r="H114" s="119"/>
      <c r="I114" s="119"/>
      <c r="J114" s="119"/>
      <c r="K114" s="119"/>
      <c r="L114" s="119"/>
      <c r="M114" s="288"/>
      <c r="N114" s="78"/>
      <c r="O114" s="131"/>
      <c r="P114" s="147"/>
      <c r="Q114" s="148"/>
      <c r="R114" s="85"/>
      <c r="S114" s="282"/>
      <c r="T114" s="85"/>
      <c r="U114" s="112"/>
      <c r="V114" s="105"/>
      <c r="W114" s="452"/>
      <c r="X114" s="452"/>
      <c r="Y114" s="452"/>
      <c r="Z114" s="452"/>
      <c r="AA114" s="452"/>
    </row>
    <row r="115" spans="1:27" ht="15" thickBot="1" x14ac:dyDescent="0.25">
      <c r="A115" s="83"/>
      <c r="B115" s="377"/>
      <c r="C115" s="378"/>
      <c r="D115" s="378"/>
      <c r="E115" s="299"/>
      <c r="F115" s="299"/>
      <c r="G115" s="299"/>
      <c r="H115" s="299"/>
      <c r="I115" s="299"/>
      <c r="J115" s="299"/>
      <c r="K115" s="299"/>
      <c r="L115" s="299"/>
      <c r="M115" s="293"/>
      <c r="N115" s="79"/>
      <c r="O115" s="132"/>
      <c r="P115" s="149"/>
      <c r="Q115" s="150"/>
      <c r="R115" s="133"/>
      <c r="S115" s="283"/>
      <c r="T115" s="85"/>
      <c r="U115" s="113"/>
      <c r="V115" s="105"/>
      <c r="W115" s="250"/>
    </row>
    <row r="116" spans="1:27" ht="15.75" thickBot="1" x14ac:dyDescent="0.3">
      <c r="A116" s="171" t="s">
        <v>35</v>
      </c>
      <c r="B116" s="173"/>
      <c r="C116" s="173"/>
      <c r="D116" s="173"/>
      <c r="E116" s="173"/>
      <c r="F116" s="173"/>
      <c r="G116" s="173"/>
      <c r="H116" s="173"/>
      <c r="I116" s="173"/>
      <c r="J116" s="173"/>
      <c r="K116" s="173"/>
      <c r="L116" s="173"/>
      <c r="M116" s="173"/>
      <c r="N116" s="173"/>
      <c r="O116" s="232"/>
      <c r="P116" s="233"/>
      <c r="Q116" s="233"/>
      <c r="R116" s="233"/>
      <c r="S116" s="234"/>
      <c r="T116" s="200">
        <f>SUM(T109:T115)</f>
        <v>0</v>
      </c>
      <c r="U116" s="216"/>
      <c r="V116" s="105"/>
      <c r="W116" s="250"/>
    </row>
    <row r="117" spans="1:27" ht="15.75" thickTop="1" x14ac:dyDescent="0.25">
      <c r="A117" s="22"/>
      <c r="B117" s="22"/>
      <c r="C117" s="22"/>
      <c r="D117" s="22"/>
      <c r="E117" s="22"/>
      <c r="F117" s="22"/>
      <c r="G117" s="22"/>
      <c r="H117" s="22"/>
      <c r="I117" s="22"/>
      <c r="J117" s="22"/>
      <c r="K117" s="22"/>
      <c r="L117" s="22"/>
      <c r="M117" s="22"/>
      <c r="N117" s="22"/>
      <c r="O117" s="52"/>
      <c r="P117" s="53"/>
      <c r="Q117" s="53"/>
      <c r="R117" s="53"/>
      <c r="S117" s="54"/>
      <c r="T117" s="40"/>
      <c r="U117" s="40"/>
      <c r="V117" s="105"/>
      <c r="W117" s="250"/>
    </row>
    <row r="118" spans="1:27" ht="13.5" thickBot="1" x14ac:dyDescent="0.25">
      <c r="A118" s="15"/>
      <c r="C118" s="8"/>
      <c r="D118" s="8"/>
      <c r="E118" s="8"/>
      <c r="F118" s="8"/>
      <c r="G118" s="8"/>
      <c r="H118" s="8"/>
      <c r="I118" s="8"/>
      <c r="J118" s="8"/>
      <c r="K118" s="8"/>
      <c r="L118" s="8"/>
      <c r="M118" s="8"/>
      <c r="P118" s="80"/>
      <c r="Q118" s="5"/>
      <c r="S118" s="8"/>
      <c r="T118" s="5"/>
      <c r="U118" s="5"/>
      <c r="V118" s="105"/>
      <c r="W118" s="248"/>
    </row>
    <row r="119" spans="1:27" ht="17.25" thickTop="1" thickBot="1" x14ac:dyDescent="0.3">
      <c r="A119" s="433" t="str">
        <f>CONCATENATE("Overview project partner: ",IF(D55=0, " ",D55))</f>
        <v xml:space="preserve">Overview project partner:  </v>
      </c>
      <c r="B119" s="434"/>
      <c r="C119" s="434"/>
      <c r="D119" s="434"/>
      <c r="E119" s="434"/>
      <c r="F119" s="434"/>
      <c r="G119" s="434"/>
      <c r="H119" s="434"/>
      <c r="I119" s="434"/>
      <c r="J119" s="434"/>
      <c r="K119" s="434"/>
      <c r="L119" s="434"/>
      <c r="M119" s="434"/>
      <c r="N119" s="435"/>
      <c r="O119" s="401" t="s">
        <v>93</v>
      </c>
      <c r="P119" s="402"/>
      <c r="Q119" s="402"/>
      <c r="R119" s="402"/>
      <c r="S119" s="402"/>
      <c r="T119" s="402"/>
      <c r="U119" s="402"/>
      <c r="V119" s="105"/>
      <c r="W119" s="248"/>
    </row>
    <row r="120" spans="1:27" ht="19.5" customHeight="1" thickTop="1" thickBot="1" x14ac:dyDescent="0.3">
      <c r="A120" s="235" t="s">
        <v>78</v>
      </c>
      <c r="B120" s="236"/>
      <c r="C120" s="236"/>
      <c r="D120" s="236"/>
      <c r="E120" s="236"/>
      <c r="F120" s="236"/>
      <c r="G120" s="236"/>
      <c r="H120" s="236"/>
      <c r="I120" s="236"/>
      <c r="J120" s="236"/>
      <c r="K120" s="236"/>
      <c r="L120" s="236"/>
      <c r="M120" s="236"/>
      <c r="N120" s="237">
        <f>N122+N123</f>
        <v>0</v>
      </c>
      <c r="O120" s="401"/>
      <c r="P120" s="402"/>
      <c r="Q120" s="402"/>
      <c r="R120" s="402"/>
      <c r="S120" s="402"/>
      <c r="T120" s="402"/>
      <c r="U120" s="402"/>
      <c r="V120" s="105"/>
      <c r="W120" s="248"/>
    </row>
    <row r="121" spans="1:27" ht="16.5" thickTop="1" thickBot="1" x14ac:dyDescent="0.25">
      <c r="A121" s="56"/>
      <c r="B121" s="57"/>
      <c r="C121" s="57"/>
      <c r="D121" s="57"/>
      <c r="E121" s="57"/>
      <c r="F121" s="57"/>
      <c r="G121" s="57"/>
      <c r="H121" s="57"/>
      <c r="I121" s="57"/>
      <c r="J121" s="57"/>
      <c r="K121" s="57"/>
      <c r="L121" s="57"/>
      <c r="M121" s="57"/>
      <c r="N121" s="57"/>
      <c r="O121" s="347" t="s">
        <v>94</v>
      </c>
      <c r="Q121" s="5"/>
      <c r="S121" s="8"/>
      <c r="T121" s="5"/>
      <c r="U121" s="5"/>
      <c r="V121" s="105"/>
      <c r="W121" s="248"/>
    </row>
    <row r="122" spans="1:27" ht="17.25" thickTop="1" thickBot="1" x14ac:dyDescent="0.25">
      <c r="A122" s="238" t="s">
        <v>79</v>
      </c>
      <c r="B122" s="239"/>
      <c r="C122" s="239"/>
      <c r="D122" s="239"/>
      <c r="E122" s="239"/>
      <c r="F122" s="239"/>
      <c r="G122" s="239"/>
      <c r="H122" s="239"/>
      <c r="I122" s="239"/>
      <c r="J122" s="239"/>
      <c r="K122" s="239"/>
      <c r="L122" s="239"/>
      <c r="M122" s="239"/>
      <c r="N122" s="308">
        <f>R32</f>
        <v>0</v>
      </c>
      <c r="O122" s="5" t="s">
        <v>111</v>
      </c>
      <c r="P122" s="80"/>
      <c r="Q122" s="5"/>
      <c r="S122" s="8"/>
      <c r="T122" s="5"/>
      <c r="U122" s="5"/>
      <c r="V122" s="105"/>
      <c r="W122" s="248"/>
    </row>
    <row r="123" spans="1:27" ht="16.5" thickBot="1" x14ac:dyDescent="0.25">
      <c r="A123" s="342" t="s">
        <v>80</v>
      </c>
      <c r="B123" s="343"/>
      <c r="C123" s="343"/>
      <c r="D123" s="343"/>
      <c r="E123" s="343"/>
      <c r="F123" s="344"/>
      <c r="G123" s="344"/>
      <c r="H123" s="344"/>
      <c r="I123" s="344"/>
      <c r="J123" s="344"/>
      <c r="K123" s="344"/>
      <c r="L123" s="344"/>
      <c r="M123" s="344"/>
      <c r="N123" s="345">
        <f>SUM(N124:N127)</f>
        <v>0</v>
      </c>
      <c r="P123" s="265" t="s">
        <v>89</v>
      </c>
      <c r="Q123" s="278"/>
      <c r="R123" s="264" t="s">
        <v>90</v>
      </c>
      <c r="S123" s="258"/>
      <c r="T123" s="259"/>
      <c r="U123" s="260"/>
      <c r="V123" s="105"/>
      <c r="W123" s="248"/>
    </row>
    <row r="124" spans="1:27" ht="15" customHeight="1" thickBot="1" x14ac:dyDescent="0.25">
      <c r="A124" s="339" t="s">
        <v>81</v>
      </c>
      <c r="B124" s="340"/>
      <c r="C124" s="340"/>
      <c r="D124" s="340"/>
      <c r="E124" s="340"/>
      <c r="F124" s="340"/>
      <c r="G124" s="340"/>
      <c r="H124" s="340"/>
      <c r="I124" s="340"/>
      <c r="J124" s="340"/>
      <c r="K124" s="340"/>
      <c r="L124" s="340"/>
      <c r="M124" s="340"/>
      <c r="N124" s="341">
        <f>T67+T79</f>
        <v>0</v>
      </c>
      <c r="P124" s="7"/>
      <c r="Q124" s="7"/>
      <c r="S124" s="261"/>
      <c r="T124" s="262"/>
      <c r="U124" s="263"/>
      <c r="V124" s="105"/>
      <c r="W124" s="248"/>
    </row>
    <row r="125" spans="1:27" ht="15" x14ac:dyDescent="0.2">
      <c r="A125" s="337" t="s">
        <v>82</v>
      </c>
      <c r="B125" s="338"/>
      <c r="C125" s="338"/>
      <c r="D125" s="338"/>
      <c r="E125" s="338"/>
      <c r="F125" s="338"/>
      <c r="G125" s="338"/>
      <c r="H125" s="338"/>
      <c r="I125" s="338"/>
      <c r="J125" s="338"/>
      <c r="K125" s="338"/>
      <c r="L125" s="338"/>
      <c r="M125" s="338"/>
      <c r="N125" s="336">
        <f>T91</f>
        <v>0</v>
      </c>
      <c r="O125" s="325"/>
      <c r="P125" s="7"/>
      <c r="Q125" s="7"/>
      <c r="S125" s="427" t="s">
        <v>112</v>
      </c>
      <c r="T125" s="428"/>
      <c r="U125" s="429"/>
      <c r="V125" s="284"/>
      <c r="W125" s="248"/>
    </row>
    <row r="126" spans="1:27" ht="15.75" thickBot="1" x14ac:dyDescent="0.25">
      <c r="A126" s="337" t="s">
        <v>83</v>
      </c>
      <c r="B126" s="338"/>
      <c r="C126" s="338"/>
      <c r="D126" s="338"/>
      <c r="E126" s="338"/>
      <c r="F126" s="338"/>
      <c r="G126" s="338"/>
      <c r="H126" s="338"/>
      <c r="I126" s="338"/>
      <c r="J126" s="338"/>
      <c r="K126" s="338"/>
      <c r="L126" s="338"/>
      <c r="M126" s="338"/>
      <c r="N126" s="336">
        <f>T103</f>
        <v>0</v>
      </c>
      <c r="O126" s="58"/>
      <c r="P126" s="257"/>
      <c r="Q126" s="257"/>
      <c r="R126" s="104"/>
      <c r="S126" s="430"/>
      <c r="T126" s="431"/>
      <c r="U126" s="432"/>
      <c r="V126" s="105"/>
      <c r="W126" s="248"/>
    </row>
    <row r="127" spans="1:27" ht="15.75" customHeight="1" thickBot="1" x14ac:dyDescent="0.25">
      <c r="A127" s="242" t="s">
        <v>84</v>
      </c>
      <c r="B127" s="243"/>
      <c r="C127" s="243"/>
      <c r="D127" s="243"/>
      <c r="E127" s="243"/>
      <c r="F127" s="243"/>
      <c r="G127" s="243"/>
      <c r="H127" s="243"/>
      <c r="I127" s="243"/>
      <c r="J127" s="243"/>
      <c r="K127" s="243"/>
      <c r="L127" s="243"/>
      <c r="M127" s="243"/>
      <c r="N127" s="244">
        <f>T116</f>
        <v>0</v>
      </c>
      <c r="O127" s="55"/>
      <c r="P127" s="256"/>
      <c r="Q127" s="256"/>
      <c r="R127" s="256"/>
      <c r="S127" s="96"/>
      <c r="T127" s="96"/>
      <c r="U127" s="104"/>
      <c r="V127" s="105"/>
      <c r="W127" s="248"/>
    </row>
    <row r="128" spans="1:27" ht="15.75" thickTop="1" x14ac:dyDescent="0.2">
      <c r="A128" s="309"/>
      <c r="B128" s="309"/>
      <c r="C128" s="309"/>
      <c r="D128" s="309"/>
      <c r="E128" s="309"/>
      <c r="F128" s="309"/>
      <c r="G128" s="309"/>
      <c r="H128" s="309"/>
      <c r="I128" s="309"/>
      <c r="J128" s="309"/>
      <c r="K128" s="309"/>
      <c r="L128" s="309"/>
      <c r="M128" s="309"/>
      <c r="N128" s="310"/>
      <c r="O128" s="55"/>
      <c r="V128" s="105"/>
    </row>
    <row r="129" spans="1:21" x14ac:dyDescent="0.2">
      <c r="N129" s="326"/>
      <c r="O129" s="7"/>
      <c r="P129" s="15"/>
      <c r="Q129" s="15"/>
      <c r="R129" s="15"/>
      <c r="S129" s="15"/>
      <c r="T129" s="15"/>
      <c r="U129" s="15"/>
    </row>
    <row r="130" spans="1:21" ht="30" customHeight="1" x14ac:dyDescent="0.2">
      <c r="A130" s="453" t="s">
        <v>113</v>
      </c>
      <c r="B130" s="453"/>
      <c r="C130" s="453"/>
      <c r="D130" s="453"/>
      <c r="N130" s="326"/>
      <c r="O130" s="7"/>
      <c r="P130" s="7"/>
      <c r="Q130" s="17"/>
      <c r="R130" s="7"/>
      <c r="S130" s="14"/>
      <c r="T130" s="14"/>
      <c r="U130" s="14"/>
    </row>
    <row r="131" spans="1:21" ht="13.5" thickBot="1" x14ac:dyDescent="0.25">
      <c r="A131" s="7"/>
      <c r="B131" s="7"/>
      <c r="C131" s="7"/>
      <c r="D131" s="7"/>
      <c r="N131" s="326"/>
      <c r="O131" s="7"/>
      <c r="P131" s="7"/>
      <c r="Q131" s="17"/>
      <c r="R131" s="7"/>
      <c r="S131" s="14"/>
      <c r="T131" s="14"/>
      <c r="U131" s="14"/>
    </row>
    <row r="132" spans="1:21" ht="16.5" thickTop="1" x14ac:dyDescent="0.25">
      <c r="A132" s="311" t="s">
        <v>92</v>
      </c>
      <c r="B132" s="312"/>
      <c r="C132" s="313"/>
      <c r="D132" s="314"/>
      <c r="N132" s="326"/>
      <c r="O132" s="7"/>
      <c r="P132" s="7"/>
      <c r="Q132" s="17"/>
      <c r="R132" s="7"/>
      <c r="S132" s="14"/>
      <c r="T132" s="14"/>
      <c r="U132" s="14"/>
    </row>
    <row r="133" spans="1:21" ht="15.75" x14ac:dyDescent="0.2">
      <c r="A133" s="454" t="s">
        <v>85</v>
      </c>
      <c r="B133" s="455"/>
      <c r="C133" s="456"/>
      <c r="D133" s="315" t="s">
        <v>26</v>
      </c>
      <c r="N133" s="326"/>
      <c r="O133" s="7"/>
      <c r="P133" s="7"/>
      <c r="Q133" s="17"/>
      <c r="R133" s="7"/>
      <c r="S133" s="14"/>
      <c r="T133" s="14"/>
      <c r="U133" s="14"/>
    </row>
    <row r="134" spans="1:21" ht="15" x14ac:dyDescent="0.2">
      <c r="A134" s="316" t="s">
        <v>86</v>
      </c>
      <c r="B134" s="317"/>
      <c r="C134" s="317"/>
      <c r="D134" s="318"/>
      <c r="N134" s="326"/>
      <c r="O134" s="7"/>
      <c r="P134" s="7"/>
      <c r="Q134" s="17"/>
      <c r="R134" s="7"/>
      <c r="S134" s="14"/>
      <c r="T134" s="14"/>
      <c r="U134" s="14"/>
    </row>
    <row r="135" spans="1:21" ht="15" x14ac:dyDescent="0.2">
      <c r="A135" s="316" t="s">
        <v>87</v>
      </c>
      <c r="B135" s="317"/>
      <c r="C135" s="317"/>
      <c r="D135" s="319"/>
      <c r="N135" s="326"/>
      <c r="O135" s="7"/>
      <c r="P135" s="7"/>
      <c r="Q135" s="17"/>
      <c r="R135" s="7"/>
      <c r="S135" s="14"/>
      <c r="T135" s="14"/>
      <c r="U135" s="14"/>
    </row>
    <row r="136" spans="1:21" ht="15" x14ac:dyDescent="0.2">
      <c r="A136" s="316" t="s">
        <v>88</v>
      </c>
      <c r="B136" s="317"/>
      <c r="C136" s="317"/>
      <c r="D136" s="319"/>
      <c r="N136" s="326"/>
      <c r="O136" s="7"/>
      <c r="P136" s="7"/>
      <c r="Q136" s="17"/>
      <c r="R136" s="7"/>
      <c r="S136" s="14"/>
      <c r="T136" s="14"/>
      <c r="U136" s="14"/>
    </row>
    <row r="137" spans="1:21" ht="15" x14ac:dyDescent="0.2">
      <c r="A137" s="316" t="s">
        <v>5</v>
      </c>
      <c r="B137" s="317"/>
      <c r="C137" s="317"/>
      <c r="D137" s="319"/>
      <c r="N137" s="326"/>
      <c r="O137" s="7"/>
      <c r="P137" s="7"/>
      <c r="Q137" s="17"/>
      <c r="R137" s="7"/>
      <c r="S137" s="14"/>
      <c r="T137" s="14"/>
      <c r="U137" s="14"/>
    </row>
    <row r="138" spans="1:21" ht="15" x14ac:dyDescent="0.2">
      <c r="A138" s="316" t="s">
        <v>5</v>
      </c>
      <c r="B138" s="317"/>
      <c r="C138" s="317"/>
      <c r="D138" s="319"/>
      <c r="N138" s="326"/>
      <c r="O138" s="7"/>
      <c r="P138" s="7"/>
      <c r="Q138" s="17"/>
      <c r="R138" s="7"/>
      <c r="S138" s="14"/>
      <c r="T138" s="14"/>
      <c r="U138" s="14"/>
    </row>
    <row r="139" spans="1:21" ht="15" x14ac:dyDescent="0.2">
      <c r="A139" s="316" t="s">
        <v>5</v>
      </c>
      <c r="B139" s="317"/>
      <c r="C139" s="317"/>
      <c r="D139" s="319"/>
      <c r="N139" s="326"/>
      <c r="O139" s="7"/>
      <c r="P139" s="7"/>
      <c r="Q139" s="17"/>
      <c r="R139" s="7"/>
      <c r="S139" s="14"/>
      <c r="T139" s="14"/>
      <c r="U139" s="14"/>
    </row>
    <row r="140" spans="1:21" ht="15" x14ac:dyDescent="0.2">
      <c r="A140" s="316" t="s">
        <v>5</v>
      </c>
      <c r="B140" s="317"/>
      <c r="C140" s="317"/>
      <c r="D140" s="319"/>
      <c r="N140" s="326"/>
      <c r="O140" s="7"/>
      <c r="P140" s="7"/>
      <c r="Q140" s="17"/>
      <c r="R140" s="7"/>
      <c r="S140" s="14"/>
      <c r="T140" s="14"/>
      <c r="U140" s="14"/>
    </row>
    <row r="141" spans="1:21" ht="16.5" thickBot="1" x14ac:dyDescent="0.3">
      <c r="A141" s="320" t="s">
        <v>35</v>
      </c>
      <c r="B141" s="321"/>
      <c r="C141" s="321"/>
      <c r="D141" s="322">
        <f>SUM(D134:D140)</f>
        <v>0</v>
      </c>
      <c r="N141" s="326"/>
      <c r="O141" s="7"/>
      <c r="P141" s="7"/>
      <c r="Q141" s="17"/>
      <c r="R141" s="7"/>
      <c r="S141" s="14"/>
      <c r="T141" s="14"/>
      <c r="U141" s="14"/>
    </row>
    <row r="142" spans="1:21" ht="16.5" thickTop="1" thickBot="1" x14ac:dyDescent="0.25">
      <c r="A142" s="323"/>
      <c r="B142" s="323"/>
      <c r="C142" s="323"/>
      <c r="D142" s="323"/>
      <c r="N142" s="326"/>
      <c r="O142" s="7"/>
      <c r="P142" s="7"/>
      <c r="Q142" s="17"/>
      <c r="R142" s="7"/>
      <c r="S142" s="14"/>
      <c r="T142" s="14"/>
      <c r="U142" s="14"/>
    </row>
    <row r="143" spans="1:21" ht="35.25" customHeight="1" thickBot="1" x14ac:dyDescent="0.3">
      <c r="A143" s="439" t="s">
        <v>91</v>
      </c>
      <c r="B143" s="440"/>
      <c r="C143" s="441"/>
      <c r="D143" s="324">
        <f>D141-N120</f>
        <v>0</v>
      </c>
      <c r="N143" s="326"/>
      <c r="O143" s="7"/>
      <c r="P143" s="7"/>
      <c r="Q143" s="17"/>
      <c r="R143" s="7"/>
      <c r="S143" s="14"/>
      <c r="T143" s="14"/>
      <c r="U143" s="14"/>
    </row>
    <row r="144" spans="1:21" x14ac:dyDescent="0.2">
      <c r="N144" s="326"/>
    </row>
  </sheetData>
  <mergeCells count="114">
    <mergeCell ref="U35:U36"/>
    <mergeCell ref="Q35:Q36"/>
    <mergeCell ref="W8:AB11"/>
    <mergeCell ref="A143:C143"/>
    <mergeCell ref="D13:M13"/>
    <mergeCell ref="D14:M14"/>
    <mergeCell ref="W83:AB91"/>
    <mergeCell ref="W95:AB102"/>
    <mergeCell ref="W109:AA114"/>
    <mergeCell ref="A130:D130"/>
    <mergeCell ref="A133:C133"/>
    <mergeCell ref="T35:T36"/>
    <mergeCell ref="N12:P12"/>
    <mergeCell ref="A12:C12"/>
    <mergeCell ref="A13:C13"/>
    <mergeCell ref="A14:C14"/>
    <mergeCell ref="N13:P13"/>
    <mergeCell ref="D12:M12"/>
    <mergeCell ref="B111:D111"/>
    <mergeCell ref="B112:D112"/>
    <mergeCell ref="B113:D113"/>
    <mergeCell ref="B114:D114"/>
    <mergeCell ref="W12:AC14"/>
    <mergeCell ref="B115:D115"/>
    <mergeCell ref="A16:B16"/>
    <mergeCell ref="N14:P14"/>
    <mergeCell ref="A106:U106"/>
    <mergeCell ref="B48:C48"/>
    <mergeCell ref="S107:S108"/>
    <mergeCell ref="T107:T108"/>
    <mergeCell ref="R78:S78"/>
    <mergeCell ref="Q14:S14"/>
    <mergeCell ref="S125:U126"/>
    <mergeCell ref="P72:Q72"/>
    <mergeCell ref="R72:S72"/>
    <mergeCell ref="P75:Q75"/>
    <mergeCell ref="R75:S75"/>
    <mergeCell ref="B76:O76"/>
    <mergeCell ref="P76:Q76"/>
    <mergeCell ref="R76:S76"/>
    <mergeCell ref="P73:Q73"/>
    <mergeCell ref="R73:S73"/>
    <mergeCell ref="B74:O74"/>
    <mergeCell ref="P74:Q74"/>
    <mergeCell ref="R74:S74"/>
    <mergeCell ref="B62:D62"/>
    <mergeCell ref="B63:D63"/>
    <mergeCell ref="A119:N119"/>
    <mergeCell ref="W17:AB32"/>
    <mergeCell ref="W37:AB40"/>
    <mergeCell ref="W61:AB62"/>
    <mergeCell ref="O119:U120"/>
    <mergeCell ref="W58:AB60"/>
    <mergeCell ref="O107:O108"/>
    <mergeCell ref="P78:Q78"/>
    <mergeCell ref="W79:W80"/>
    <mergeCell ref="A82:U82"/>
    <mergeCell ref="R35:R36"/>
    <mergeCell ref="S35:S36"/>
    <mergeCell ref="B100:D100"/>
    <mergeCell ref="B42:E42"/>
    <mergeCell ref="W81:AB82"/>
    <mergeCell ref="B98:D98"/>
    <mergeCell ref="B101:D101"/>
    <mergeCell ref="P70:Q70"/>
    <mergeCell ref="R70:S70"/>
    <mergeCell ref="W64:AB68"/>
    <mergeCell ref="B71:O71"/>
    <mergeCell ref="P71:Q71"/>
    <mergeCell ref="R71:S71"/>
    <mergeCell ref="W71:AB77"/>
    <mergeCell ref="B72:O72"/>
    <mergeCell ref="A6:S10"/>
    <mergeCell ref="U107:U108"/>
    <mergeCell ref="A107:A108"/>
    <mergeCell ref="B107:B108"/>
    <mergeCell ref="N107:N108"/>
    <mergeCell ref="B99:D99"/>
    <mergeCell ref="P77:Q77"/>
    <mergeCell ref="R77:S77"/>
    <mergeCell ref="B78:O78"/>
    <mergeCell ref="B77:O77"/>
    <mergeCell ref="B44:C44"/>
    <mergeCell ref="B45:C45"/>
    <mergeCell ref="B46:C46"/>
    <mergeCell ref="B59:D59"/>
    <mergeCell ref="B60:D60"/>
    <mergeCell ref="B61:D61"/>
    <mergeCell ref="B47:C47"/>
    <mergeCell ref="B49:C49"/>
    <mergeCell ref="P107:Q107"/>
    <mergeCell ref="R107:R108"/>
    <mergeCell ref="A94:U94"/>
    <mergeCell ref="B95:D95"/>
    <mergeCell ref="B96:D96"/>
    <mergeCell ref="B97:D97"/>
    <mergeCell ref="B64:D64"/>
    <mergeCell ref="B65:D65"/>
    <mergeCell ref="B66:D66"/>
    <mergeCell ref="B70:O70"/>
    <mergeCell ref="B73:O73"/>
    <mergeCell ref="B75:O75"/>
    <mergeCell ref="B109:D109"/>
    <mergeCell ref="B110:D110"/>
    <mergeCell ref="B102:D102"/>
    <mergeCell ref="A54:U54"/>
    <mergeCell ref="A57:A58"/>
    <mergeCell ref="B57:D58"/>
    <mergeCell ref="N57:N58"/>
    <mergeCell ref="O57:O58"/>
    <mergeCell ref="P57:P58"/>
    <mergeCell ref="Q57:R57"/>
    <mergeCell ref="S57:S58"/>
    <mergeCell ref="T57:T58"/>
  </mergeCells>
  <phoneticPr fontId="4" type="noConversion"/>
  <dataValidations count="4">
    <dataValidation type="list" allowBlank="1" showInputMessage="1" showErrorMessage="1" sqref="Q14">
      <formula1>$AZ$14:$AZ$16</formula1>
    </dataValidation>
    <dataValidation type="decimal" operator="greaterThan" allowBlank="1" showErrorMessage="1" errorTitle="Falsche Eingabe" error="Bitte eine gültige Dezimalzahl eingeben!" sqref="P66 H45:M45 T109:T115 N18:O31">
      <formula1>0</formula1>
      <formula2>0</formula2>
    </dataValidation>
    <dataValidation operator="equal" allowBlank="1" showErrorMessage="1" errorTitle="Falsche Eingabe" error="Bitte nur die Nummer (&gt;0) des Workpackages eingeben!" sqref="B11 B43 A32 A16 B33 B18:B31 B15 A46:A47 A49 A12:A13 B41 B53 B59:B67 A67:B67 A69 B71:B79 A79:B80 B81 A82 B84:B89 A91:B92 B93 A94 B95:B103 A103:B105 A106 B109 A116:B117 A54:A56 B55:B56 B118 A130:A143 B135:B142 B132 A120:A128 A1:A6 B129">
      <formula1>0</formula1>
      <formula2>0</formula2>
    </dataValidation>
    <dataValidation type="list" operator="greaterThan" allowBlank="1" showErrorMessage="1" errorTitle="Falsche Eingabe" error="Bitte eine gültige Dezimalzahl eingeben!" sqref="E18:E31">
      <formula1>$A$36:$A$40</formula1>
    </dataValidation>
  </dataValidations>
  <hyperlinks>
    <hyperlink ref="W6" r:id="rId1" display="www.ffg.at/kostenleitfaden"/>
    <hyperlink ref="W7" r:id="rId2" display="Brutto-Netto-Rechner bmf"/>
  </hyperlinks>
  <pageMargins left="0.59055118110236227" right="0.39370078740157483" top="0.98425196850393704" bottom="0.47244094488188981" header="0.51181102362204722" footer="0.31496062992125984"/>
  <pageSetup paperSize="9" scale="44" firstPageNumber="0" fitToHeight="3" orientation="portrait" r:id="rId3"/>
  <headerFooter alignWithMargins="0">
    <oddHeader>&amp;RFFG-Abrechnung
&amp;D</oddHeader>
    <oddFooter>&amp;L&amp;F/&amp;A&amp;RSeite &amp;P von &amp;N</oddFooter>
  </headerFooter>
  <rowBreaks count="2" manualBreakCount="2">
    <brk id="53" max="20" man="1"/>
    <brk id="105" max="20" man="1"/>
  </rowBreaks>
  <ignoredErrors>
    <ignoredError sqref="F32:M3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PartnerA_detailliert</vt:lpstr>
      <vt:lpstr>Tabelle1</vt:lpstr>
      <vt:lpstr>PartnerA_detailliert!Druckbereich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Martina Jilka</cp:lastModifiedBy>
  <cp:revision>1</cp:revision>
  <cp:lastPrinted>2012-01-26T06:36:44Z</cp:lastPrinted>
  <dcterms:created xsi:type="dcterms:W3CDTF">2007-01-22T06:43:58Z</dcterms:created>
  <dcterms:modified xsi:type="dcterms:W3CDTF">2017-02-07T12:55:57Z</dcterms:modified>
</cp:coreProperties>
</file>