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72" windowWidth="11592" windowHeight="8448" tabRatio="931" activeTab="0"/>
  </bookViews>
  <sheets>
    <sheet name="I. Deckblatt" sheetId="1" r:id="rId1"/>
    <sheet name="II. Kurzbezeichnungen" sheetId="2" r:id="rId2"/>
    <sheet name="1.1. Personaleinsatz" sheetId="3" r:id="rId3"/>
    <sheet name="1.2. Personalkosten inkl. GK" sheetId="4" r:id="rId4"/>
    <sheet name="2. Sonstige Einzelkosten" sheetId="5" r:id="rId5"/>
    <sheet name="3. Gesamtkosten" sheetId="6" r:id="rId6"/>
    <sheet name="4. Eigenmittel PartnerInnen" sheetId="7" r:id="rId7"/>
    <sheet name="5. Finanzierung" sheetId="8" r:id="rId8"/>
    <sheet name="6. Referenzwert" sheetId="9" r:id="rId9"/>
    <sheet name="7. IST Kosten &amp; Finanzierung" sheetId="10" r:id="rId10"/>
    <sheet name="8. IST Eigenmittel PartnerInnen" sheetId="11" r:id="rId11"/>
    <sheet name="9. IST Abrechnung" sheetId="12" r:id="rId12"/>
  </sheets>
  <definedNames>
    <definedName name="A_Dritt" localSheetId="11">"$#REF!.$C$79"</definedName>
    <definedName name="A_Dritt">#REF!</definedName>
    <definedName name="A_Dritt_1" localSheetId="11">'9. IST Abrechnung'!$D$85</definedName>
    <definedName name="A_Dritt_1">#REF!</definedName>
    <definedName name="A_FTE" localSheetId="11">"$#REF!.$C$76"</definedName>
    <definedName name="A_FTE">#REF!</definedName>
    <definedName name="A_FTE_1" localSheetId="11">'9. IST Abrechnung'!$D$82</definedName>
    <definedName name="A_FTE_1">#REF!</definedName>
    <definedName name="A_FTEges" localSheetId="11">"$#REF!.$E$25"</definedName>
    <definedName name="A_FTEges">#REF!</definedName>
    <definedName name="A_GK" localSheetId="11">"$#REF!.$C$73"</definedName>
    <definedName name="A_GK">#REF!</definedName>
    <definedName name="A_GK_1" localSheetId="11">'9. IST Abrechnung'!$D$79</definedName>
    <definedName name="A_GK_1">#REF!</definedName>
    <definedName name="A_PK" localSheetId="11">"$#REF!.$C$75"</definedName>
    <definedName name="A_PK">#REF!</definedName>
    <definedName name="A_PK_1" localSheetId="11">'9. IST Abrechnung'!$D$81</definedName>
    <definedName name="A_PK_1">#REF!</definedName>
    <definedName name="A_PKges" localSheetId="11">"$#REF!.$D$25"</definedName>
    <definedName name="A_PKges">#REF!</definedName>
    <definedName name="A_Reis" localSheetId="11">"$#REF!.$C$77"</definedName>
    <definedName name="A_Reis">#REF!</definedName>
    <definedName name="A_Reis_1">#N/A</definedName>
    <definedName name="A_sonK" localSheetId="11">"$#REF!.$#REF!$#REF!"</definedName>
    <definedName name="A_sonK">#REF!</definedName>
    <definedName name="A_sonK_1">#N/A</definedName>
    <definedName name="A_SuM" localSheetId="11">"$#REF!.$C$78"</definedName>
    <definedName name="A_SuM">#REF!</definedName>
    <definedName name="A_SuM_1" localSheetId="11">'9. IST Abrechnung'!$D$83</definedName>
    <definedName name="A_SuM_1">#REF!</definedName>
    <definedName name="akronym" localSheetId="11">"$#REF!.$A$14"</definedName>
    <definedName name="akronym">#REF!</definedName>
    <definedName name="Anl_Sp_einfach" localSheetId="11">"$#REF!.$L$1:$W$25"</definedName>
    <definedName name="Anl_Sp_einfach">#REF!</definedName>
    <definedName name="Anl_Sp_erweitert" localSheetId="11">"$#REF!.$A$1:$J$25"</definedName>
    <definedName name="Anl_Sp_erweitert">#REF!</definedName>
    <definedName name="Antragsteller" localSheetId="11">"$#REF!.$A$21"</definedName>
    <definedName name="Antragsteller">#REF!</definedName>
    <definedName name="Anzahl_UN" localSheetId="11">"$#REF!.$D$14"</definedName>
    <definedName name="Anzahl_UN">#REF!</definedName>
    <definedName name="BDK1" localSheetId="11">"$#REF!.$B$20"</definedName>
    <definedName name="BDK1">#REF!</definedName>
    <definedName name="BDK2" localSheetId="11">"$#REF!.$C$20"</definedName>
    <definedName name="BDK2">#REF!</definedName>
    <definedName name="BDK3" localSheetId="11">"$#REF!.$F$20"</definedName>
    <definedName name="BDK3">#REF!</definedName>
    <definedName name="BDKk" localSheetId="11">"$#REF!.$G$20"</definedName>
    <definedName name="BDKk">#REF!</definedName>
    <definedName name="BeantragteKosten" localSheetId="11">"$#REF!.$C$13"</definedName>
    <definedName name="BeantragteKosten">#REF!</definedName>
    <definedName name="BFgesamt1" localSheetId="11">"$#REF!.$#REF!$#REF!"</definedName>
    <definedName name="BFgesamt1">#REF!</definedName>
    <definedName name="BFgesamt2" localSheetId="11">"$#REF!.$#REF!$#REF!"</definedName>
    <definedName name="BFgesamt2">#REF!</definedName>
    <definedName name="BFgesamt3" localSheetId="11">"$#REF!.$#REF!$#REF!"</definedName>
    <definedName name="BFgesamt3">#REF!</definedName>
    <definedName name="BFgesamtkum" localSheetId="11">"$#REF!.$#REF!$#REF!"</definedName>
    <definedName name="BFgesamtkum">#REF!</definedName>
    <definedName name="BGK1" localSheetId="11">"$#REF!.$B$21"</definedName>
    <definedName name="BGK1">#REF!</definedName>
    <definedName name="BGK2" localSheetId="11">"$#REF!.$C$21"</definedName>
    <definedName name="BGK2">#REF!</definedName>
    <definedName name="BGK3" localSheetId="11">"$#REF!.$F$21"</definedName>
    <definedName name="BGK3">#REF!</definedName>
    <definedName name="BGKk" localSheetId="11">"$#REF!.$G$21"</definedName>
    <definedName name="BGKk">#REF!</definedName>
    <definedName name="BPK1" localSheetId="11">"$#REF!.$B$17"</definedName>
    <definedName name="BPK1">#REF!</definedName>
    <definedName name="BPK2" localSheetId="11">"$#REF!.$C$17"</definedName>
    <definedName name="BPK2">#REF!</definedName>
    <definedName name="BPK3" localSheetId="11">"$#REF!.$F$17"</definedName>
    <definedName name="BPK3">#REF!</definedName>
    <definedName name="BPKk" localSheetId="11">"$#REF!.$G$17"</definedName>
    <definedName name="BPKk">#REF!</definedName>
    <definedName name="BSK1" localSheetId="11">"$#REF!.$B$18"</definedName>
    <definedName name="BSK1">#REF!</definedName>
    <definedName name="BSK2" localSheetId="11">"$#REF!.$C$18"</definedName>
    <definedName name="BSK2">#REF!</definedName>
    <definedName name="BSK3" localSheetId="11">"$#REF!.$F$18"</definedName>
    <definedName name="BSK3">#REF!</definedName>
    <definedName name="BSKk" localSheetId="11">"$#REF!.$G$18"</definedName>
    <definedName name="BSKk">#REF!</definedName>
    <definedName name="_xlnm.Print_Area" localSheetId="2">'1.1. Personaleinsatz'!$A$1:$O$32</definedName>
    <definedName name="_xlnm.Print_Area" localSheetId="3">'1.2. Personalkosten inkl. GK'!$A$1:$K$71</definedName>
    <definedName name="_xlnm.Print_Area" localSheetId="4">'2. Sonstige Einzelkosten'!$A$1:$H$215</definedName>
    <definedName name="_xlnm.Print_Area" localSheetId="5">'3. Gesamtkosten'!$A$1:$H$49</definedName>
    <definedName name="_xlnm.Print_Area" localSheetId="6">'4. Eigenmittel PartnerInnen'!$A$1:$O$23</definedName>
    <definedName name="_xlnm.Print_Area" localSheetId="7">'5. Finanzierung'!$A$1:$J$45</definedName>
    <definedName name="_xlnm.Print_Area" localSheetId="8">'6. Referenzwert'!$A$1:$H$30</definedName>
    <definedName name="_xlnm.Print_Area" localSheetId="9">'7. IST Kosten &amp; Finanzierung'!$A$1:$J$104</definedName>
    <definedName name="_xlnm.Print_Area" localSheetId="10">'8. IST Eigenmittel PartnerInnen'!$A$1:$O$23</definedName>
    <definedName name="_xlnm.Print_Area" localSheetId="11">'9. IST Abrechnung'!$A$1:$L$122</definedName>
    <definedName name="_xlnm.Print_Area" localSheetId="0">'I. Deckblatt'!$A$1:$L$49</definedName>
    <definedName name="_xlnm.Print_Area" localSheetId="1">'II. Kurzbezeichnungen'!$A$1:$E$37</definedName>
    <definedName name="Excel_BuiltIn__FilterDatabase_1" localSheetId="11">'9. IST Abrechnung'!#REF!</definedName>
    <definedName name="Excel_BuiltIn__FilterDatabase_1">#REF!</definedName>
    <definedName name="Fördersumme" localSheetId="11">"$#REF!.$J$25"</definedName>
    <definedName name="Fördersumme">#REF!</definedName>
    <definedName name="Hinweise" localSheetId="11">"$#REF!.$A$2"</definedName>
    <definedName name="Hinweise">#REF!</definedName>
    <definedName name="IDK1" localSheetId="11">"$#REF!.$B$28"</definedName>
    <definedName name="IDK1">#REF!</definedName>
    <definedName name="IDK2" localSheetId="11">"$#REF!.$C$28"</definedName>
    <definedName name="IDK2">#REF!</definedName>
    <definedName name="IDK3" localSheetId="11">"$#REF!.$F$28"</definedName>
    <definedName name="IDK3">#REF!</definedName>
    <definedName name="IDKk" localSheetId="11">"$#REF!.$G$28"</definedName>
    <definedName name="IDKk">#REF!</definedName>
    <definedName name="IFgesamt1" localSheetId="11">"$#REF!.$#REF!$#REF!"</definedName>
    <definedName name="IFgesamt1">#REF!</definedName>
    <definedName name="IFgesamt2" localSheetId="11">"$#REF!.$#REF!$#REF!"</definedName>
    <definedName name="IFgesamt2">#REF!</definedName>
    <definedName name="IFgesamt3" localSheetId="11">"$#REF!.$#REF!$#REF!"</definedName>
    <definedName name="IFgesamt3">#REF!</definedName>
    <definedName name="IFgesamtkum" localSheetId="11">"$#REF!.$#REF!$#REF!"</definedName>
    <definedName name="IFgesamtkum">#REF!</definedName>
    <definedName name="IGK1" localSheetId="11">"$#REF!.$B$29"</definedName>
    <definedName name="IGK1">#REF!</definedName>
    <definedName name="IGK2" localSheetId="11">"$#REF!.$C$29"</definedName>
    <definedName name="IGK2">#REF!</definedName>
    <definedName name="IGK3" localSheetId="11">"$#REF!.$F$29"</definedName>
    <definedName name="IGK3">#REF!</definedName>
    <definedName name="IGKk" localSheetId="11">"$#REF!.$G$29"</definedName>
    <definedName name="IGKk">#REF!</definedName>
    <definedName name="Inhalt" localSheetId="11">"$#REF!.$A$3"</definedName>
    <definedName name="Inhalt">#REF!</definedName>
    <definedName name="Internet" localSheetId="11">"$#REF!.$E$5"</definedName>
    <definedName name="Internet">#REF!</definedName>
    <definedName name="Internet_Antrags" localSheetId="11">"$#REF!.$E$5"</definedName>
    <definedName name="Internet_Antrags">#REF!</definedName>
    <definedName name="Internet_Antragsteller" localSheetId="11">"$#REF!.$E$5"</definedName>
    <definedName name="Internet_Antragsteller">#REF!</definedName>
    <definedName name="Internet_Partner" localSheetId="11">"$#REF!.$E$6"</definedName>
    <definedName name="Internet_Partner">#REF!</definedName>
    <definedName name="IPK1" localSheetId="11">"$#REF!.$B$25"</definedName>
    <definedName name="IPK1">#REF!</definedName>
    <definedName name="IPK2" localSheetId="11">"$#REF!.$C$25"</definedName>
    <definedName name="IPK2">#REF!</definedName>
    <definedName name="IPK3" localSheetId="11">"$#REF!.$F$25"</definedName>
    <definedName name="IPK3">#REF!</definedName>
    <definedName name="IPKk" localSheetId="11">"$#REF!.$G$25"</definedName>
    <definedName name="IPKk">#REF!</definedName>
    <definedName name="ISK1" localSheetId="11">"$#REF!.$B$26"</definedName>
    <definedName name="ISK1">#REF!</definedName>
    <definedName name="ISK2" localSheetId="11">"$#REF!.$C$26"</definedName>
    <definedName name="ISK2">#REF!</definedName>
    <definedName name="ISK3" localSheetId="11">"$#REF!.$F$26"</definedName>
    <definedName name="ISK3">#REF!</definedName>
    <definedName name="ISKk" localSheetId="11">"$#REF!.$G$26"</definedName>
    <definedName name="ISKk">#REF!</definedName>
    <definedName name="Name_Antragsteller_UN" localSheetId="11">"$#REF!.$A$5"</definedName>
    <definedName name="Name_Antragsteller_UN">#REF!</definedName>
    <definedName name="Name_Partner_UN" localSheetId="11">"$#REF!.$A$6"</definedName>
    <definedName name="Name_Partner_UN">#REF!</definedName>
    <definedName name="Name_UN" localSheetId="11">"$#REF!.$A$5"</definedName>
    <definedName name="Name_UN">#REF!</definedName>
    <definedName name="PPDK1" localSheetId="11">"$#REF!.$B$12"</definedName>
    <definedName name="PPDK1">#REF!</definedName>
    <definedName name="PPDK2" localSheetId="11">"$#REF!.$C$12"</definedName>
    <definedName name="PPDK2">#REF!</definedName>
    <definedName name="PPDK3" localSheetId="11">"$#REF!.$F$12"</definedName>
    <definedName name="PPDK3">#REF!</definedName>
    <definedName name="PPDKk" localSheetId="11">"$#REF!.$G$12"</definedName>
    <definedName name="PPDKk">#REF!</definedName>
    <definedName name="PPFgesamt1" localSheetId="11">"$#REF!.$#REF!$#REF!"</definedName>
    <definedName name="PPFgesamt1">#REF!</definedName>
    <definedName name="PPFgesamt2" localSheetId="11">"$#REF!.$#REF!$#REF!"</definedName>
    <definedName name="PPFgesamt2">#REF!</definedName>
    <definedName name="PPFgesamt3" localSheetId="11">"$#REF!.$#REF!$#REF!"</definedName>
    <definedName name="PPFgesamt3">#REF!</definedName>
    <definedName name="PPFgesamtkum" localSheetId="11">"$#REF!.$#REF!$#REF!"</definedName>
    <definedName name="PPFgesamtkum">#REF!</definedName>
    <definedName name="PPgesamt1" localSheetId="11">"$#REF!.$#REF!$#REF!"</definedName>
    <definedName name="PPgesamt1">#REF!</definedName>
    <definedName name="PPGK1" localSheetId="11">"$#REF!.$B$13"</definedName>
    <definedName name="PPGK1">#REF!</definedName>
    <definedName name="PPGK2" localSheetId="11">"$#REF!.$C$13"</definedName>
    <definedName name="PPGK2">#REF!</definedName>
    <definedName name="PPGK3" localSheetId="11">"$#REF!.$F$13"</definedName>
    <definedName name="PPGK3">#REF!</definedName>
    <definedName name="PPGKk" localSheetId="11">"$#REF!.$G$13"</definedName>
    <definedName name="PPGKk">#REF!</definedName>
    <definedName name="PPPK1" localSheetId="11">"$#REF!.$B$9"</definedName>
    <definedName name="PPPK1">#REF!</definedName>
    <definedName name="PPPK2" localSheetId="11">"$#REF!.$C$9"</definedName>
    <definedName name="PPPK2">#REF!</definedName>
    <definedName name="PPPK3" localSheetId="11">"$#REF!.$F$9"</definedName>
    <definedName name="PPPK3">#REF!</definedName>
    <definedName name="PPPKk" localSheetId="11">"$#REF!.$G$9"</definedName>
    <definedName name="PPPKk">#REF!</definedName>
    <definedName name="PPSK1" localSheetId="11">"$#REF!.$B$10"</definedName>
    <definedName name="PPSK1">#REF!</definedName>
    <definedName name="PPSK2" localSheetId="11">"$#REF!.$C$10"</definedName>
    <definedName name="PPSK2">#REF!</definedName>
    <definedName name="PPSK3" localSheetId="11">"$#REF!.$F$10"</definedName>
    <definedName name="PPSK3">#REF!</definedName>
    <definedName name="PPSKk" localSheetId="11">"$#REF!.$G$10"</definedName>
    <definedName name="PPSKk">#REF!</definedName>
    <definedName name="Projekt_GK" localSheetId="11">#N/A</definedName>
    <definedName name="Projekt_GK">#REF!</definedName>
    <definedName name="Projekt_GL" localSheetId="11">"$#REF!.$I$25"</definedName>
    <definedName name="Projekt_GL">#REF!</definedName>
    <definedName name="Projektart" localSheetId="11">"$#REF!.$A$7"</definedName>
    <definedName name="Projektart">#REF!</definedName>
    <definedName name="Projektdauer" localSheetId="11">"$#REF!.$E$17"</definedName>
    <definedName name="Projektdauer">#REF!</definedName>
    <definedName name="Projektende" localSheetId="11">"$#REF!.$C$17"</definedName>
    <definedName name="Projektende">#REF!</definedName>
    <definedName name="Projektstart" localSheetId="11">"$#REF!.$A$17"</definedName>
    <definedName name="Projektstart">#REF!</definedName>
    <definedName name="Projekttitel" localSheetId="11">"$#REF!.$A$11"</definedName>
    <definedName name="Projekttitel">#REF!</definedName>
    <definedName name="Themennr" localSheetId="11">"$#REF!.$#REF!$#REF!"</definedName>
    <definedName name="Themennr">#REF!</definedName>
    <definedName name="Themenstellung" localSheetId="11">"$#REF!.$#REF!$#REF!"</definedName>
    <definedName name="Themenstellung">#REF!</definedName>
  </definedNames>
  <calcPr fullCalcOnLoad="1"/>
</workbook>
</file>

<file path=xl/sharedStrings.xml><?xml version="1.0" encoding="utf-8"?>
<sst xmlns="http://schemas.openxmlformats.org/spreadsheetml/2006/main" count="670" uniqueCount="305">
  <si>
    <t>in %</t>
  </si>
  <si>
    <t>a.</t>
  </si>
  <si>
    <t>1)</t>
  </si>
  <si>
    <t>Kurztitel:</t>
  </si>
  <si>
    <t>bis:</t>
  </si>
  <si>
    <t>TT.MM.JJJJ</t>
  </si>
  <si>
    <t>Funktion</t>
  </si>
  <si>
    <t>Vor- und Nachname</t>
  </si>
  <si>
    <t>Jahr 1</t>
  </si>
  <si>
    <t>Jahr 2</t>
  </si>
  <si>
    <t>Jahr 3</t>
  </si>
  <si>
    <t>Jahr 4</t>
  </si>
  <si>
    <t>Jahr 5</t>
  </si>
  <si>
    <t>Summe</t>
  </si>
  <si>
    <t>Gesamt</t>
  </si>
  <si>
    <t>Personalkosten pro Jahr</t>
  </si>
  <si>
    <t>Jahre 1-5</t>
  </si>
  <si>
    <t>Gesamt
Jahre 1-5</t>
  </si>
  <si>
    <t>Bezeichnung</t>
  </si>
  <si>
    <t>Kosten</t>
  </si>
  <si>
    <t>Gesamtkosten</t>
  </si>
  <si>
    <t>Finanzierung gesamt</t>
  </si>
  <si>
    <t xml:space="preserve">Jahr 5 </t>
  </si>
  <si>
    <t>Bitte beachten Sie die Regelungen zu den Maximalstundensätzen (Leitfaden)</t>
  </si>
  <si>
    <t>w/m</t>
  </si>
  <si>
    <t>Reisekosten</t>
  </si>
  <si>
    <t>ProjektleiterIn:</t>
  </si>
  <si>
    <t>&gt;Name&lt;</t>
  </si>
  <si>
    <t>eCall-Antragsnummer:</t>
  </si>
  <si>
    <t>F&amp;E-Infrastruktur Nutzung</t>
  </si>
  <si>
    <t>Anteil
in %</t>
  </si>
  <si>
    <t>Zeichnungsberechtigte Person:</t>
  </si>
  <si>
    <t>Kurzbezeichnung
(max. 5 Zeichen)</t>
  </si>
  <si>
    <t>Name laut Firmenbuchauszug</t>
  </si>
  <si>
    <t>Langtitel:</t>
  </si>
  <si>
    <t>Bei der F&amp;E-Infrastruktur ist nur die anteilige projektnotwendige Nutzung (Abschreibung, Betriebsmittel, etc.) zu erfassen.</t>
  </si>
  <si>
    <t>Personalstunden</t>
  </si>
  <si>
    <t>1.1. Personaleinsatz</t>
  </si>
  <si>
    <t>1.1.a. Stundensätze und Personalstunden</t>
  </si>
  <si>
    <r>
      <t xml:space="preserve">Stundensatz inkl. Gemeinkosten </t>
    </r>
    <r>
      <rPr>
        <b/>
        <vertAlign val="superscript"/>
        <sz val="10"/>
        <rFont val="Arial"/>
        <family val="2"/>
      </rPr>
      <t>1)</t>
    </r>
  </si>
  <si>
    <t>2. Sonstige Einzelkosten</t>
  </si>
  <si>
    <t>1.2. Personalkosten inkl. Gemeinkosten</t>
  </si>
  <si>
    <t>2.1.a. F&amp;E-Infrastruktur Nutzung gesamt</t>
  </si>
  <si>
    <t>2.2.a. Reisekosten gesamt</t>
  </si>
  <si>
    <t>Sach- und Materialkosten</t>
  </si>
  <si>
    <t>Drittkosten (Kosten für Leistungen Dritter)</t>
  </si>
  <si>
    <t>2.5.a. Sonstige Einzelkosten gesamt</t>
  </si>
  <si>
    <t>3. Gesamtkosten</t>
  </si>
  <si>
    <t>Sonstige Einzelkosten</t>
  </si>
  <si>
    <t>Personalkosten inkl. Gemeinkosten</t>
  </si>
  <si>
    <t>5. Finanzierung</t>
  </si>
  <si>
    <t>2.1. F&amp;E-Infrastruktur Nutzung</t>
  </si>
  <si>
    <t>2.2. Reisekosten</t>
  </si>
  <si>
    <t>2.3. Sach- und Materialkosten</t>
  </si>
  <si>
    <t>2.4. Drittkosten (Leistungen Dritter)</t>
  </si>
  <si>
    <t>2.3.a. Sach- und Materialkosten gesamt</t>
  </si>
  <si>
    <t>COIN</t>
  </si>
  <si>
    <t>Aufbau</t>
  </si>
  <si>
    <t>max. zulässige Gesamtkosten</t>
  </si>
  <si>
    <t>In Tab. Z1.a. ausgewiesene Gesamtkosten</t>
  </si>
  <si>
    <t>Differenz-Kontrolle</t>
  </si>
  <si>
    <t>EUR</t>
  </si>
  <si>
    <t>a. Arbeitspakete</t>
  </si>
  <si>
    <t>Bezeichnung des Arbeitspakets</t>
  </si>
  <si>
    <t>Arbeitspaket</t>
  </si>
  <si>
    <t>1. Förderung</t>
  </si>
  <si>
    <t>Projektmanagement</t>
  </si>
  <si>
    <t>andere Dritte</t>
  </si>
  <si>
    <t>6. Referenzwert</t>
  </si>
  <si>
    <t>6.1.b. Kosten der Phase 2</t>
  </si>
  <si>
    <t xml:space="preserve">Nachweis Ende Phase 1: Folgeprojekte in Höhe von </t>
  </si>
  <si>
    <t>Dauer der Phase 1 (in Jahren)</t>
  </si>
  <si>
    <t>Summe der Kosten der Phase 1</t>
  </si>
  <si>
    <r>
      <t>Dauer der</t>
    </r>
    <r>
      <rPr>
        <b/>
        <sz val="10"/>
        <rFont val="Arial"/>
        <family val="0"/>
      </rPr>
      <t xml:space="preserve"> Phase 2</t>
    </r>
    <r>
      <rPr>
        <sz val="10"/>
        <rFont val="Arial"/>
        <family val="0"/>
      </rPr>
      <t xml:space="preserve"> (in Jahren)</t>
    </r>
  </si>
  <si>
    <t>Max. zulässige förderbare Kosten für die Phase 2</t>
  </si>
  <si>
    <t>Kosten der Phase 1</t>
  </si>
  <si>
    <t>max. zulässige förderbare Kosten für die Phase 2</t>
  </si>
  <si>
    <t>Die folgende Tabelle dient Ihnen zur Überprüfung der Höhe der Kosten der Phase 2 (gemäß Leitfaden):</t>
  </si>
  <si>
    <t>6.1.c. Überprüfung der Gesamtkosten</t>
  </si>
  <si>
    <t>1.2.c Personalkosten pro Arbeitspaket</t>
  </si>
  <si>
    <t>3.3. Gesamtkosten pro Arbeitspaket</t>
  </si>
  <si>
    <t>Cash</t>
  </si>
  <si>
    <t>In-Kind</t>
  </si>
  <si>
    <t xml:space="preserve">von: </t>
  </si>
  <si>
    <t>2.5.c. Sonstige Einzelkosten pro Arbeitspaket</t>
  </si>
  <si>
    <t>b.</t>
  </si>
  <si>
    <t>c.</t>
  </si>
  <si>
    <t>PM</t>
  </si>
  <si>
    <t>2.4.a. Drittkosten gesamt (Leistungen Dritter)</t>
  </si>
  <si>
    <t>2. Eigenanteil</t>
  </si>
  <si>
    <t xml:space="preserve">Antrag </t>
  </si>
  <si>
    <t>Förderungs-quote in %</t>
  </si>
  <si>
    <t>&gt;Projekttitel lt. eCall&lt;</t>
  </si>
  <si>
    <t>&gt;Kurztitel lt. eCall&lt;</t>
  </si>
  <si>
    <t>Monate</t>
  </si>
  <si>
    <t>&gt;EUR&lt;</t>
  </si>
  <si>
    <t>Laufzeit/Monate:</t>
  </si>
  <si>
    <t xml:space="preserve">II. Kurzbezeichnungen im Teil B </t>
  </si>
  <si>
    <t>Partnerart</t>
  </si>
  <si>
    <t>a</t>
  </si>
  <si>
    <t>&gt;Bitte wählen&lt;</t>
  </si>
  <si>
    <t>Infobox:</t>
  </si>
  <si>
    <t>b</t>
  </si>
  <si>
    <t>c</t>
  </si>
  <si>
    <t>d</t>
  </si>
  <si>
    <t>e</t>
  </si>
  <si>
    <t>f</t>
  </si>
  <si>
    <r>
      <t xml:space="preserve">Jahr 1 </t>
    </r>
    <r>
      <rPr>
        <b/>
        <vertAlign val="superscript"/>
        <sz val="10"/>
        <rFont val="Arial"/>
        <family val="2"/>
      </rPr>
      <t>2)</t>
    </r>
  </si>
  <si>
    <t>2)</t>
  </si>
  <si>
    <t>Jahr = Förderungsjahr (gültig für alle Tabellen im gesamten Dokument)</t>
  </si>
  <si>
    <t>Gruppe</t>
  </si>
  <si>
    <t>1.2.b. Personalkosten pro PartnerIn</t>
  </si>
  <si>
    <t>2.1.b. F&amp;E-Infrastruktur Nutzung pro PartnerIn</t>
  </si>
  <si>
    <t>Tab. 2.1.a. F&amp;E-Infrastruktur Nuzung gesamt = 
Tab. 2.1.b. F&amp;E-Infrastruktur Nutzung pro PartnerIn (Kontrollsumme)</t>
  </si>
  <si>
    <t>2.2.b. Reisekosten pro PartnerIn</t>
  </si>
  <si>
    <t>Tab. 2.2.a. Reisekosten gesamt = 
Tab. 2.2.b. Reisekosten pro PartnerIn (Kontrollsumme)</t>
  </si>
  <si>
    <t>Tab. 2.3.a. Sach- und Materialkosten gesamt = 
Tab. 2.3.b. Sach- und Materialkosten pro PartnerIn (Kontrollsumme)</t>
  </si>
  <si>
    <t>2.4.b. Drittkosten pro PartnerIn</t>
  </si>
  <si>
    <t>Tab. 2.4.a. Drittkosten gesamt = 
Tab. 2.4.b. Drittkosten pro PartnerIn (Kontrollsumme)</t>
  </si>
  <si>
    <t>2.5.b. Sonstige Einzelkosten pro PartnerIn</t>
  </si>
  <si>
    <t>Tab. 2.5.a. Sonstige Einzelkosten gesamt = 
Tab. 2.5.b. Sonstige Einzelkosten pro PartnerIn (Kontrollsumme)</t>
  </si>
  <si>
    <t>Tab. 2.5.a. Sonstige Einzelkosten gesamt = 
Tab. 2.5.c. Sonstige Einzelkosten pro Arbeitspaket (Kontrollsumme)</t>
  </si>
  <si>
    <t>3.2. Gesamtkosten pro PartnerIn</t>
  </si>
  <si>
    <t>PartnerInnen</t>
  </si>
  <si>
    <t>5.2. Bundesförderung pro PartnerIn</t>
  </si>
  <si>
    <t>Gesamtkosten pro
PartnerIn</t>
  </si>
  <si>
    <t>Eigenmittel
pro
PartnerIn</t>
  </si>
  <si>
    <r>
      <t>Referenzwert</t>
    </r>
    <r>
      <rPr>
        <sz val="10"/>
        <rFont val="Arial"/>
        <family val="0"/>
      </rPr>
      <t xml:space="preserve"> (Durchschnittswert der Kosten Phase 1)</t>
    </r>
  </si>
  <si>
    <t>Intermediäre</t>
  </si>
  <si>
    <t>Bitte beachten Sie, dass nur FEI-Einrichtungen Förderungen erhalten können</t>
  </si>
  <si>
    <t>XX</t>
  </si>
  <si>
    <r>
      <t>Bund</t>
    </r>
    <r>
      <rPr>
        <b/>
        <vertAlign val="superscript"/>
        <sz val="10"/>
        <rFont val="Arial"/>
        <family val="2"/>
      </rPr>
      <t>1)</t>
    </r>
  </si>
  <si>
    <t>Die Endrate muss mindestens 10 % der gesamten Bundesförderung betragen.</t>
  </si>
  <si>
    <t>koop./au Einrichtungen</t>
  </si>
  <si>
    <t>FH/Transferstellen</t>
  </si>
  <si>
    <t>2.3.b. Sach- und Materialkosten pro PartnerIn</t>
  </si>
  <si>
    <t>1.2.a. Personalkosten</t>
  </si>
  <si>
    <t>Tab. 1.2.a. Personalkosten = 
Tab. 1.2.b. Personalkosten pro PartnerIn (Kontrollsumme)</t>
  </si>
  <si>
    <t>Tab. 1.2.a Personalkosten =
Tab. 1.2.c. Personalkosten pro Arbeitspaket (Kontrollsumme)</t>
  </si>
  <si>
    <t>Die Sonstigen Einzelkosten umfassen folgende vier Kostenkategorien:</t>
  </si>
  <si>
    <t>3.1. Gesamtkosten Übersicht</t>
  </si>
  <si>
    <t>Tab. 3.1. Gesamtkosten Übersicht = 
Tab. 3.2. Kosten pro PartnerIn 
(Kontrollsumme)</t>
  </si>
  <si>
    <t>Tab. 3.1. Gesamtkosten Übersicht = 
Tab. 3.3. Kosten pro Arbeitspaket
(Kontrollsumme)</t>
  </si>
  <si>
    <t>4. Eigenmittel PartnerInnen</t>
  </si>
  <si>
    <t>5.1. Finanzierung gesamt</t>
  </si>
  <si>
    <t>6.1.a. Gesamtkosten Übersicht</t>
  </si>
  <si>
    <t xml:space="preserve">Summe pro Jahr </t>
  </si>
  <si>
    <t>Tab. 3.1. Gesamtkosten Übersicht =
Tab. 5.1. Finanzierung gesamt
(Kontrollsumme)</t>
  </si>
  <si>
    <t>Drittkostenanteil an den Gesamtkosten in %</t>
  </si>
  <si>
    <t>Teil B: Tabellenteil zum Bericht</t>
  </si>
  <si>
    <t>FFG-Projektnummer:</t>
  </si>
  <si>
    <t>FörderungsnehmerIn:</t>
  </si>
  <si>
    <t>Genehmigte Gesamtkosten:</t>
  </si>
  <si>
    <t>Genehmigte Bundesförderung:</t>
  </si>
  <si>
    <t>&gt;FFG-Projektnummer lt. Förderungsanbot&lt;</t>
  </si>
  <si>
    <t>&gt;Antragsnummer lt. eCall&lt;</t>
  </si>
  <si>
    <t>Die folgenden Tabellen sind:</t>
  </si>
  <si>
    <t>Projektplan</t>
  </si>
  <si>
    <t>von:</t>
  </si>
  <si>
    <t>1. Zwischenbericht</t>
  </si>
  <si>
    <t>2. Zwischenbericht</t>
  </si>
  <si>
    <t>3. Zwischenbericht</t>
  </si>
  <si>
    <t>4. Zwischenbericht</t>
  </si>
  <si>
    <t>5. Zwischenbericht</t>
  </si>
  <si>
    <t>Endbericht</t>
  </si>
  <si>
    <t>Unterschrift der zeichnungsberechtigten Person:</t>
  </si>
  <si>
    <t>+ Firmenstempel</t>
  </si>
  <si>
    <t xml:space="preserve">Zeichnungsberechtigte Person:  </t>
  </si>
  <si>
    <t>Tragen Sie in die beiden untenstehenden Tabellen die Kurzbezeichnungen für die Arbeitspakete und die PartnerInnen (inkl. FörderungsnehmerIn) ein. Diese Angaben werden in der Folge automatisch in die restlichen Blätter und Tabellen übernommen.</t>
  </si>
  <si>
    <t>b. PartnerInnen (inkl. FörderungsnehmerIn)</t>
  </si>
  <si>
    <t>Namen der/des FörderungsnehmerIn eintragen</t>
  </si>
  <si>
    <t>&gt;bitte wählen&lt;</t>
  </si>
  <si>
    <t>Geschlecht</t>
  </si>
  <si>
    <t>w</t>
  </si>
  <si>
    <t>m</t>
  </si>
  <si>
    <r>
      <t xml:space="preserve">PartnerInnen
</t>
    </r>
    <r>
      <rPr>
        <b/>
        <sz val="9"/>
        <rFont val="Arial"/>
        <family val="2"/>
      </rPr>
      <t>(inkl. FörderungsnehmerIn)</t>
    </r>
  </si>
  <si>
    <t>PartnerInnen (inkl. FörderungsnehmerIn)</t>
  </si>
  <si>
    <t>PartnerInnen
(inkl. FörderungsnehmerIn)</t>
  </si>
  <si>
    <t>Förderung
Förderungs- nehmerIn</t>
  </si>
  <si>
    <t>Tab. 5.1. Finanzierung gesamt  = 
Tab. 5.2. Förderung FörderungsnehmerIn</t>
  </si>
  <si>
    <t>FörderungsnehmerIn</t>
  </si>
  <si>
    <t>7. IST Kosten &amp; Finanzierung</t>
  </si>
  <si>
    <t>7.1. IST Kosten &amp; Finanzierung - gesamt</t>
  </si>
  <si>
    <t>IST</t>
  </si>
  <si>
    <t xml:space="preserve">Kosten &amp; Finanzierung </t>
  </si>
  <si>
    <t xml:space="preserve">1. Kosten </t>
  </si>
  <si>
    <t xml:space="preserve">Personalkosten </t>
  </si>
  <si>
    <t xml:space="preserve">sonstige Einzelkosten </t>
  </si>
  <si>
    <t xml:space="preserve">Gesamtkosten </t>
  </si>
  <si>
    <t>2. Förderung</t>
  </si>
  <si>
    <t>Bund</t>
  </si>
  <si>
    <t>3. Eigenanteil</t>
  </si>
  <si>
    <t>e.</t>
  </si>
  <si>
    <t>Partner</t>
  </si>
  <si>
    <t>d.</t>
  </si>
  <si>
    <t>1. Kosten = 2.+3. Finanzierung gesamt</t>
  </si>
  <si>
    <t>Partner (inkl. FörderungsnehmerIn)</t>
  </si>
  <si>
    <t>7.3. IST Gesamtkosten pro Arbeitspaket</t>
  </si>
  <si>
    <t>Tab. 7.1. Kosten &amp; Finanzierung-gesamt = 
Tab. 7.2. IST Gesamtkosten pro Arbeitspaket (Kontrollsumme)</t>
  </si>
  <si>
    <t>F&amp;E-Infrastruktur-Nutzung</t>
  </si>
  <si>
    <t>Drittkosten</t>
  </si>
  <si>
    <t>FFG-Projektnummer oder eCall-Antragsnr.</t>
  </si>
  <si>
    <t>FFG-Kostenleitfaden:</t>
  </si>
  <si>
    <t>www.ffg.at/kostenleitfaden</t>
  </si>
  <si>
    <t>ProjektpartnerIn:</t>
  </si>
  <si>
    <t>Vorsteuerabzugsberechtigt?</t>
  </si>
  <si>
    <t>Brutto-Netto-Rechner bmf</t>
  </si>
  <si>
    <t>1. Personalkosten</t>
  </si>
  <si>
    <t>MitarbeiterIn</t>
  </si>
  <si>
    <t>w / m</t>
  </si>
  <si>
    <t>Anzahl Stunden im Projekt</t>
  </si>
  <si>
    <t>Stunden-satz exkl. GKZ</t>
  </si>
  <si>
    <t>GKZ
in %</t>
  </si>
  <si>
    <t>Stunden-satz inkl. GKZ</t>
  </si>
  <si>
    <t>IST-
Kosten</t>
  </si>
  <si>
    <t>Stundensatzrechner (2010)</t>
  </si>
  <si>
    <t>I</t>
  </si>
  <si>
    <t>II</t>
  </si>
  <si>
    <t>Monatsbrutto</t>
  </si>
  <si>
    <t>-</t>
  </si>
  <si>
    <t>Jahresgehalt (x14)</t>
  </si>
  <si>
    <t>Lohnnebenkosten</t>
  </si>
  <si>
    <t>Jahres-Personalkosten</t>
  </si>
  <si>
    <t>Jahresstunden</t>
  </si>
  <si>
    <t>Stundensatz exkl. GK</t>
  </si>
  <si>
    <t>I: Berechnung auf Basis Monatsbrutto (LNK nur angenähert)</t>
  </si>
  <si>
    <t>II: Eingabe der Jahresgehaltskosten und der Lohnebenkosten</t>
  </si>
  <si>
    <t>Höchstsatz (exkl. GKZ)</t>
  </si>
  <si>
    <t>Stand 2010</t>
  </si>
  <si>
    <t>Geschäftsführung, Wiss. Leitung, Key Researcher, Leitung F&amp;E, UniversitätsprofessorInnen, höheres Management, CEO, CFO, CTO etc.</t>
  </si>
  <si>
    <t>Die Höchstsätze sind bei den FTE-Richtlinien bei allen Projekten sowie bei den FFG-Richtlinien bei einem Barwert &gt;50% einzuhalten</t>
  </si>
  <si>
    <t>EntwicklerIn mit langfähriger Berufserfahrung, Senior Researcher, Senior Expert, DozentIn, Abteilungs-, Team- und Projektleitung etc.</t>
  </si>
  <si>
    <t>EntwicklerIn, Junior Researcher, UniversitätsassistentIn etc.</t>
  </si>
  <si>
    <t>FacharbeiterIn, Assistenz, Sekretariat</t>
  </si>
  <si>
    <t>2. F&amp;E-Infrastruktur Nutzung</t>
  </si>
  <si>
    <t>2.1. Kalkulation in Monaten</t>
  </si>
  <si>
    <t>Bezeichnung der F&amp;E-Infrastruktur und LieferantIn</t>
  </si>
  <si>
    <t>Anschaffungs-
kosten (Brutto)</t>
  </si>
  <si>
    <t>Aktivierungs-
datum</t>
  </si>
  <si>
    <t>Nutzungsdauer</t>
  </si>
  <si>
    <t>anteilige Projektnutzung
in %</t>
  </si>
  <si>
    <t>gesamt (Monate)</t>
  </si>
  <si>
    <t>im Berichts- zeitraum
(Monate)</t>
  </si>
  <si>
    <t>Wenn ein Anlagegut teilweise oder zur Gänze mit Förderungen finanziert wurde, sind die auf die Förderung entfallenden Abschreibungsanteile nicht förderbar (Vermeidung von Doppelförderung).</t>
  </si>
  <si>
    <t>2.2. Kalkulation in Stunden (Die Berechnung des Maschinenstundensatzes muss beigelegt werden)</t>
  </si>
  <si>
    <t xml:space="preserve">Bezeichnung der F&amp;E-Infrastruktur </t>
  </si>
  <si>
    <t>Maschinenstunden-satz (EUR)</t>
  </si>
  <si>
    <t>Nutzungsdauer im Berichtszeitraum (Stunden)</t>
  </si>
  <si>
    <t>Nutzungs-
Kosten</t>
  </si>
  <si>
    <t>Der Nachweis der projektrelevanten Maschinenstunden ist durch ein Maschinenstundenbuch zu erbringen.</t>
  </si>
  <si>
    <t>3. Sach- und Materialkosten</t>
  </si>
  <si>
    <t>Bezeichnung der Sach- und Materialkosten</t>
  </si>
  <si>
    <t>LieferantIn / 
Lagerabfassung</t>
  </si>
  <si>
    <t>Rechnungs-
datum</t>
  </si>
  <si>
    <t>Zahlungs-
datum</t>
  </si>
  <si>
    <t>Rechnungs-/Beleg-Nr.</t>
  </si>
  <si>
    <t>Rechnungsbetrag (Brutto)</t>
  </si>
  <si>
    <t>Netto-Zahlungs-Betrag</t>
  </si>
  <si>
    <t>4. Drittkosten / Kosten für Leistungen Dritter</t>
  </si>
  <si>
    <t>Bezeichnung der Drittkosten</t>
  </si>
  <si>
    <t>Werkvertrag-
nehmerIn / BeauftragteR</t>
  </si>
  <si>
    <t>Rechnungs-Nr.</t>
  </si>
  <si>
    <t>5. Reisekosten</t>
  </si>
  <si>
    <t>Zweck der Reise</t>
  </si>
  <si>
    <t>Reiseziel</t>
  </si>
  <si>
    <t>Reisedatum</t>
  </si>
  <si>
    <t>Kosten (Brutto)</t>
  </si>
  <si>
    <t>Kosten (Netto)</t>
  </si>
  <si>
    <t>von</t>
  </si>
  <si>
    <t>bis</t>
  </si>
  <si>
    <t>Gesamtkosten ProjektpartnerIn:</t>
  </si>
  <si>
    <t>4. Drittkosten</t>
  </si>
  <si>
    <r>
      <t xml:space="preserve">Umsatzsteuer: </t>
    </r>
    <r>
      <rPr>
        <sz val="10"/>
        <color indexed="20"/>
        <rFont val="Arial"/>
        <family val="2"/>
      </rPr>
      <t>Die auf die Kosten der förderbaren Lieferung/Leistung entfallende Umsatzsteuer ist grundsätzlich keine förderbare Ausgabe. Sofern diese Umsatzsteuer aber nachweislich tatsächlich und endgültig vom/von der FörderungsnehmerIn zu tragen ist, somit für ihn/sie keine Vorsteuerabzugsberechtigung besteht, kann die Umsatzsteuer als  förderbarer Kostenbestandteil berücksichtigt werden.</t>
    </r>
  </si>
  <si>
    <t>Die Abschreibungsberechnung hat auf Basis der betriebsgewöhnlichen Nutzungsdauer zu erfolgen und ist ab dem Inbetriebnahmemonat des Anlagegutes auf monatlicher Basis anzusetzen. Bei der Berechnung der projektnotwendigen Abschreibungskosten ist die anteilige Nutzung der F&amp;E-Infrastruktur im Projekt zu berücksichtigen.</t>
  </si>
  <si>
    <t>Bestandteile eines Maschinenstundensatzes sind i.d.R. Abschreibungskosten, Energie- und Raumkosten, Werkzeugkosten, Kosten der Instandhaltung sowie Kosten für Hilfs- und Betriebsstoffe. Die Geltendmachung von Kalkulatorischen Zinsen sowie Abschreibungskosten auf Basis von Wiederbeschaffungswerten ist nicht möglich.</t>
  </si>
  <si>
    <t>Unter diese Kostenkategorie fallen neben Versuchsmaterial unter anderem auch Sach- und Materialkosten für Prototypen. Technisches Wissen und zu Marktpreisen von Dritten direkt oder in Lizenz erworbene Patente sind förderbar. Laufende Kosten für die Aufrechterhaltung von Patenten sind generell nicht förderbar.</t>
  </si>
  <si>
    <t>Unter diese Kostenkategorie fallen unter anderem Kosten für Auftragsforschung, technisches Wissen, Kosten für technische Beratung und gleichwertige Dienstleistungen, die ausschließlich der Forschungstätigkeit dienen, etc. FörderungsnehmerInnen, welche die Kriterien eines „öffentlichen Auftraggebers“ gemäß BVergG erfüllen,haben, wenn sie Aufträge an Dritte vergeben, die Bestimmungen des Vergaberechts einzuhalten. Gegebenenfalls sind Regelungen zur Anerkennbarkeit und Höhe von Drittkosten in den Programmleitfäden näher definiert.</t>
  </si>
  <si>
    <t>Bei Reisekosten muss ein eindeutiger und zweifelsfreier Projektbezug nachgewiesen werden. Reisekosten (Diäten, Nächtigungskosten, Fahrtkosten) sind anrechenbar, wenn sie nach den steuerrechtlichen Bestimmungen als Betriebsausgaben geltend gemacht werden können oder – bei Projekten mit einer mehr als 50%igen Finanzierung aus Bundesmitteln (Barwert) – der Reisegebührenvorschrift der Bundesbediensteten entsprechen.</t>
  </si>
  <si>
    <t>Berichtszeitraum</t>
  </si>
  <si>
    <t>Von</t>
  </si>
  <si>
    <t>Bis</t>
  </si>
  <si>
    <t>- getrennt durch jedeN PartnerIn auszufüllen</t>
  </si>
  <si>
    <t>- Unterschrift einer zeichnungsberechtigten Person des/der PartnerIn</t>
  </si>
  <si>
    <t>Ja</t>
  </si>
  <si>
    <t>Nein</t>
  </si>
  <si>
    <t>&gt; Bitte wählen &lt;</t>
  </si>
  <si>
    <t>Ort, Datum</t>
  </si>
  <si>
    <t>Name der zeichnungsberechtigten Person</t>
  </si>
  <si>
    <t>Unterschrift</t>
  </si>
  <si>
    <t>Leasing (ohne Finanzierungskomponenten)- und Lizenzkosten sind unter 3. Sach- und Materialkosten abzurechnen</t>
  </si>
  <si>
    <t>Abschrei-bungskosten (Netto)</t>
  </si>
  <si>
    <t>Anschaff-ungs-kosten (Netto)</t>
  </si>
  <si>
    <r>
      <t xml:space="preserve">Spalte K "Arbeitspaket":
Wenn einE MitarbeiterIn in mehreren Arbeitspaketen gleichzeitig mitarbeitet, so können auch mehrere Arbeitspakete in nur einer Zelle angeführt werden. D. h. </t>
    </r>
    <r>
      <rPr>
        <b/>
        <sz val="10"/>
        <color indexed="20"/>
        <rFont val="Arial"/>
        <family val="2"/>
      </rPr>
      <t>es ist nicht notwendig</t>
    </r>
    <r>
      <rPr>
        <sz val="10"/>
        <color indexed="20"/>
        <rFont val="Arial"/>
        <family val="2"/>
      </rPr>
      <t xml:space="preserve"> je Arbeitspaket eine neue Zeile zu befüllen.
</t>
    </r>
    <r>
      <rPr>
        <b/>
        <sz val="10"/>
        <color indexed="20"/>
        <rFont val="Arial"/>
        <family val="2"/>
      </rPr>
      <t xml:space="preserve">Stundensatzberechnung und Gemeinkostenzuschlag: </t>
    </r>
    <r>
      <rPr>
        <sz val="10"/>
        <color indexed="20"/>
        <rFont val="Arial"/>
        <family val="2"/>
      </rPr>
      <t xml:space="preserve">
Zur Berechnung der Jahresbezüge kann der Brutto-Netto-Rechner des bmf verwendet werden, der Standard-Stundenteiler ist 1680 h/a. Für Details - insbesondere zur Gemeinkostenberechnung - siehe FFG-Kostenleitfaden (Link oben!)</t>
    </r>
  </si>
  <si>
    <t>7.2. IST Gesamtkosten pro PartnerIn</t>
  </si>
  <si>
    <t>Tab. 7.1. Kosten &amp; Finanzierung - gesamt = 
Tab. 7.2. IST Gesamtkosten pro PartnerIn 
(Kontrollsumme)</t>
  </si>
  <si>
    <t>&gt;firmenbuchmäßige Bezeichnung&lt;</t>
  </si>
  <si>
    <t>9. IST ABRECHNUNG</t>
  </si>
  <si>
    <t>8. IST Eigenmittel PartnerInnen</t>
  </si>
  <si>
    <t>8.1. Eigenmittel pro PartnerIn pro Jahr</t>
  </si>
  <si>
    <t>4.1. Eigenmittel pro PartnerIn pro Jahr</t>
  </si>
  <si>
    <t>7.4. Bundesförderung pro PartnerIn</t>
  </si>
  <si>
    <t>Kosten des/der
PartnerIn</t>
  </si>
  <si>
    <t>Eigenmittel des/der PartnerIn</t>
  </si>
  <si>
    <t>Bundes-förderung pro PartnerIn</t>
  </si>
  <si>
    <t xml:space="preserve">Tab. 7.1. Finanzierung - gesamt  = Tab. 7.4. Bundesförderung pro PartnerIn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</si>
</sst>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C07]dddd\,\ dd\.\ mmmm\ yyyy"/>
    <numFmt numFmtId="175" formatCode="&quot;Ja&quot;;&quot;Ja&quot;;&quot;Nein&quot;"/>
    <numFmt numFmtId="176" formatCode="&quot;Wahr&quot;;&quot;Wahr&quot;;&quot;Falsch&quot;"/>
    <numFmt numFmtId="177" formatCode="&quot;Ein&quot;;&quot;Ein&quot;;&quot;Aus&quot;"/>
    <numFmt numFmtId="178" formatCode="[$€-2]\ #,##0.00_);[Red]\([$€-2]\ #,##0.00\)"/>
    <numFmt numFmtId="179" formatCode="_-&quot;öS&quot;\ * #,##0_-;\-&quot;öS&quot;\ * #,##0_-;_-&quot;öS&quot;\ * &quot;-&quot;_-;_-@_-"/>
    <numFmt numFmtId="180" formatCode="_-&quot;öS&quot;\ * #,##0.00_-;\-&quot;öS&quot;\ * #,##0.00_-;_-&quot;öS&quot;\ * &quot;-&quot;??_-;_-@_-"/>
    <numFmt numFmtId="181" formatCode="#,##0.00;\-\ #,##0.00"/>
    <numFmt numFmtId="182" formatCode="#,##0.00\ ;\-\ #,##0.00\ "/>
    <numFmt numFmtId="183" formatCode="&quot;öS&quot;\ #,##0;\-&quot;öS&quot;\ #,##0"/>
    <numFmt numFmtId="184" formatCode="&quot;öS&quot;\ #,##0;[Red]\-&quot;öS&quot;\ #,##0"/>
    <numFmt numFmtId="185" formatCode="&quot;öS&quot;\ #,##0.00;\-&quot;öS&quot;\ #,##0.00"/>
    <numFmt numFmtId="186" formatCode="&quot;öS&quot;\ #,##0.00;[Red]\-&quot;öS&quot;\ #,##0.00"/>
    <numFmt numFmtId="187" formatCode="#,##0\ &quot;DM&quot;;\-#,##0\ &quot;DM&quot;"/>
    <numFmt numFmtId="188" formatCode="#,##0\ &quot;DM&quot;;[Red]\-#,##0\ &quot;DM&quot;"/>
    <numFmt numFmtId="189" formatCode="#,##0.00\ &quot;DM&quot;;\-#,##0.00\ &quot;DM&quot;"/>
    <numFmt numFmtId="190" formatCode="#,##0.00\ &quot;DM&quot;;[Red]\-#,##0.00\ &quot;DM&quot;"/>
    <numFmt numFmtId="191" formatCode="_-* #,##0\ &quot;DM&quot;_-;\-* #,##0\ &quot;DM&quot;_-;_-* &quot;-&quot;\ &quot;DM&quot;_-;_-@_-"/>
    <numFmt numFmtId="192" formatCode="_-* #,##0\ _D_M_-;\-* #,##0\ _D_M_-;_-* &quot;-&quot;\ _D_M_-;_-@_-"/>
    <numFmt numFmtId="193" formatCode="_-* #,##0.00\ &quot;DM&quot;_-;\-* #,##0.00\ &quot;DM&quot;_-;_-* &quot;-&quot;??\ &quot;DM&quot;_-;_-@_-"/>
    <numFmt numFmtId="194" formatCode="_-* #,##0.00\ _D_M_-;\-* #,##0.00\ _D_M_-;_-* &quot;-&quot;??\ _D_M_-;_-@_-"/>
    <numFmt numFmtId="195" formatCode="#,##0;[Red]#,##0"/>
    <numFmt numFmtId="196" formatCode="0.0"/>
    <numFmt numFmtId="197" formatCode="#,##0.000"/>
    <numFmt numFmtId="198" formatCode="#,##0.0000"/>
    <numFmt numFmtId="199" formatCode="0.000%"/>
    <numFmt numFmtId="200" formatCode="0.0000%"/>
    <numFmt numFmtId="201" formatCode="dd/mm/yyyy;@"/>
    <numFmt numFmtId="202" formatCode="dd/mm/yy;@"/>
    <numFmt numFmtId="203" formatCode="0.0000"/>
    <numFmt numFmtId="204" formatCode="0.000"/>
    <numFmt numFmtId="205" formatCode="dd/m/yyyy;@"/>
    <numFmt numFmtId="206" formatCode="[$-407]dddd\,\ d\.\ mmmm\ yyyy"/>
    <numFmt numFmtId="207" formatCode="_-* #,##0.00&quot; €&quot;_-;\-* #,##0.00&quot; €&quot;_-;_-* \-??&quot; €&quot;_-;_-@_-"/>
    <numFmt numFmtId="208" formatCode="_-* #,##0\ _€_-;\-* #,##0\ _€_-;_-* &quot;-&quot;??\ _€_-;_-@_-"/>
    <numFmt numFmtId="209" formatCode="[$€-2]\ #,##0"/>
    <numFmt numFmtId="210" formatCode="#,##0.00&quot; € &quot;;\-#,##0.00&quot; € &quot;;&quot; -&quot;#&quot; € &quot;;@\ "/>
    <numFmt numFmtId="211" formatCode="#,##0.00&quot;    &quot;;\-#,##0.00&quot;    &quot;;&quot; -&quot;#&quot;    &quot;;@\ "/>
    <numFmt numFmtId="212" formatCode="#,##0&quot;    &quot;;\-#,##0&quot;    &quot;;&quot; -&quot;#&quot;    &quot;;@\ "/>
    <numFmt numFmtId="213" formatCode="0.0000000"/>
    <numFmt numFmtId="214" formatCode="0.000000"/>
    <numFmt numFmtId="215" formatCode="0.00000"/>
  </numFmts>
  <fonts count="59">
    <font>
      <sz val="10"/>
      <name val="Arial"/>
      <family val="0"/>
    </font>
    <font>
      <b/>
      <sz val="10"/>
      <name val="Arial"/>
      <family val="2"/>
    </font>
    <font>
      <sz val="9"/>
      <name val="Arial"/>
      <family val="0"/>
    </font>
    <font>
      <b/>
      <sz val="11"/>
      <name val="Arial"/>
      <family val="2"/>
    </font>
    <font>
      <b/>
      <sz val="9"/>
      <name val="Arial"/>
      <family val="2"/>
    </font>
    <font>
      <sz val="8"/>
      <name val="Arial"/>
      <family val="0"/>
    </font>
    <font>
      <b/>
      <sz val="12"/>
      <name val="Arial"/>
      <family val="2"/>
    </font>
    <font>
      <u val="single"/>
      <sz val="10"/>
      <color indexed="12"/>
      <name val="Arial"/>
      <family val="0"/>
    </font>
    <font>
      <u val="single"/>
      <sz val="10"/>
      <color indexed="36"/>
      <name val="Arial"/>
      <family val="0"/>
    </font>
    <font>
      <b/>
      <sz val="14"/>
      <name val="Arial"/>
      <family val="2"/>
    </font>
    <font>
      <b/>
      <sz val="16"/>
      <name val="Arial"/>
      <family val="2"/>
    </font>
    <font>
      <sz val="16"/>
      <name val="Arial"/>
      <family val="2"/>
    </font>
    <font>
      <b/>
      <sz val="8"/>
      <name val="Arial"/>
      <family val="2"/>
    </font>
    <font>
      <b/>
      <i/>
      <sz val="10"/>
      <name val="Arial"/>
      <family val="2"/>
    </font>
    <font>
      <b/>
      <vertAlign val="superscript"/>
      <sz val="10"/>
      <name val="Arial"/>
      <family val="2"/>
    </font>
    <font>
      <b/>
      <i/>
      <sz val="12"/>
      <name val="Arial"/>
      <family val="2"/>
    </font>
    <font>
      <vertAlign val="superscript"/>
      <sz val="10"/>
      <name val="Arial"/>
      <family val="2"/>
    </font>
    <font>
      <b/>
      <sz val="10"/>
      <color indexed="10"/>
      <name val="Arial"/>
      <family val="2"/>
    </font>
    <font>
      <b/>
      <sz val="9"/>
      <color indexed="10"/>
      <name val="Arial"/>
      <family val="2"/>
    </font>
    <font>
      <sz val="10"/>
      <color indexed="10"/>
      <name val="Arial"/>
      <family val="0"/>
    </font>
    <font>
      <b/>
      <sz val="12"/>
      <color indexed="9"/>
      <name val="Arial"/>
      <family val="2"/>
    </font>
    <font>
      <b/>
      <sz val="10"/>
      <color indexed="9"/>
      <name val="Arial"/>
      <family val="2"/>
    </font>
    <font>
      <b/>
      <sz val="11"/>
      <color indexed="9"/>
      <name val="Arial"/>
      <family val="2"/>
    </font>
    <font>
      <b/>
      <sz val="16"/>
      <color indexed="9"/>
      <name val="Arial"/>
      <family val="2"/>
    </font>
    <font>
      <sz val="16"/>
      <color indexed="9"/>
      <name val="Arial"/>
      <family val="2"/>
    </font>
    <font>
      <sz val="11"/>
      <name val="Arial"/>
      <family val="2"/>
    </font>
    <font>
      <b/>
      <sz val="14"/>
      <color indexed="23"/>
      <name val="Arial"/>
      <family val="0"/>
    </font>
    <font>
      <b/>
      <sz val="10"/>
      <color indexed="23"/>
      <name val="Arial"/>
      <family val="2"/>
    </font>
    <font>
      <b/>
      <sz val="11"/>
      <color indexed="2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sz val="10"/>
      <color indexed="9"/>
      <name val="Arial"/>
      <family val="2"/>
    </font>
    <font>
      <u val="single"/>
      <sz val="11"/>
      <color indexed="12"/>
      <name val="Arial"/>
      <family val="2"/>
    </font>
    <font>
      <sz val="12"/>
      <color indexed="9"/>
      <name val="Arial"/>
      <family val="2"/>
    </font>
    <font>
      <sz val="10"/>
      <color indexed="20"/>
      <name val="Arial"/>
      <family val="2"/>
    </font>
    <font>
      <b/>
      <sz val="10"/>
      <color indexed="20"/>
      <name val="Arial"/>
      <family val="2"/>
    </font>
    <font>
      <b/>
      <sz val="8"/>
      <color indexed="10"/>
      <name val="Arial"/>
      <family val="2"/>
    </font>
    <font>
      <sz val="11"/>
      <color indexed="23"/>
      <name val="Arial"/>
      <family val="2"/>
    </font>
    <font>
      <b/>
      <sz val="13"/>
      <name val="Arial"/>
      <family val="2"/>
    </font>
    <font>
      <sz val="12"/>
      <name val="Arial"/>
      <family val="2"/>
    </font>
    <font>
      <b/>
      <i/>
      <sz val="11"/>
      <name val="Arial"/>
      <family val="2"/>
    </font>
    <font>
      <sz val="11"/>
      <color indexed="9"/>
      <name val="Arial"/>
      <family val="2"/>
    </font>
    <font>
      <sz val="10"/>
      <color indexed="22"/>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9"/>
        <bgColor indexed="64"/>
      </patternFill>
    </fill>
    <fill>
      <patternFill patternType="solid">
        <fgColor indexed="10"/>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5"/>
        <bgColor indexed="64"/>
      </patternFill>
    </fill>
    <fill>
      <patternFill patternType="solid">
        <fgColor indexed="45"/>
        <bgColor indexed="64"/>
      </patternFill>
    </fill>
  </fills>
  <borders count="2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style="medium"/>
      <right>
        <color indexed="63"/>
      </right>
      <top style="medium"/>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thin"/>
      <right style="thin"/>
      <top style="hair"/>
      <bottom style="medium"/>
    </border>
    <border>
      <left>
        <color indexed="63"/>
      </left>
      <right>
        <color indexed="63"/>
      </right>
      <top style="hair"/>
      <bottom style="medium"/>
    </border>
    <border>
      <left style="thin"/>
      <right style="thin"/>
      <top style="thin"/>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medium"/>
      <right>
        <color indexed="63"/>
      </right>
      <top style="thin"/>
      <bottom style="thin"/>
    </border>
    <border>
      <left style="medium"/>
      <right style="medium"/>
      <top style="thin"/>
      <bottom style="thin"/>
    </border>
    <border>
      <left style="medium"/>
      <right style="medium"/>
      <top style="medium"/>
      <bottom style="medium"/>
    </border>
    <border>
      <left style="medium"/>
      <right style="medium"/>
      <top style="thin"/>
      <bottom style="hair"/>
    </border>
    <border>
      <left style="medium"/>
      <right style="medium"/>
      <top style="hair"/>
      <bottom>
        <color indexed="63"/>
      </bottom>
    </border>
    <border>
      <left>
        <color indexed="63"/>
      </left>
      <right style="medium"/>
      <top style="medium"/>
      <bottom style="medium"/>
    </border>
    <border>
      <left style="medium"/>
      <right>
        <color indexed="63"/>
      </right>
      <top style="hair"/>
      <bottom>
        <color indexed="63"/>
      </bottom>
    </border>
    <border>
      <left style="thin"/>
      <right>
        <color indexed="63"/>
      </right>
      <top style="medium"/>
      <bottom style="medium"/>
    </border>
    <border>
      <left style="thin"/>
      <right style="medium"/>
      <top>
        <color indexed="63"/>
      </top>
      <bottom style="hair"/>
    </border>
    <border>
      <left style="medium"/>
      <right style="thin"/>
      <top style="hair"/>
      <bottom style="hair"/>
    </border>
    <border>
      <left style="medium"/>
      <right style="thin"/>
      <top style="thin"/>
      <bottom style="hair"/>
    </border>
    <border>
      <left style="thin"/>
      <right style="medium"/>
      <top style="thin"/>
      <bottom style="hair"/>
    </border>
    <border>
      <left style="medium"/>
      <right style="thin"/>
      <top style="hair"/>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color indexed="63"/>
      </bottom>
    </border>
    <border>
      <left style="medium"/>
      <right style="medium"/>
      <top>
        <color indexed="63"/>
      </top>
      <bottom style="hair"/>
    </border>
    <border>
      <left style="thin"/>
      <right style="medium"/>
      <top style="hair"/>
      <bottom style="hair"/>
    </border>
    <border>
      <left style="thin"/>
      <right style="thin"/>
      <top style="hair"/>
      <bottom style="hair"/>
    </border>
    <border>
      <left style="thin"/>
      <right style="medium"/>
      <top style="hair"/>
      <bottom style="medium"/>
    </border>
    <border>
      <left style="thin"/>
      <right style="thin"/>
      <top style="hair"/>
      <bottom>
        <color indexed="63"/>
      </bottom>
    </border>
    <border>
      <left>
        <color indexed="63"/>
      </left>
      <right>
        <color indexed="63"/>
      </right>
      <top style="double"/>
      <bottom>
        <color indexed="63"/>
      </bottom>
    </border>
    <border>
      <left>
        <color indexed="63"/>
      </left>
      <right>
        <color indexed="63"/>
      </right>
      <top style="medium"/>
      <bottom style="double"/>
    </border>
    <border>
      <left style="medium"/>
      <right style="medium"/>
      <top>
        <color indexed="63"/>
      </top>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color indexed="63"/>
      </top>
      <bottom style="thin"/>
    </border>
    <border>
      <left style="medium"/>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hair"/>
    </border>
    <border>
      <left>
        <color indexed="63"/>
      </left>
      <right style="thin"/>
      <top>
        <color indexed="63"/>
      </top>
      <bottom style="hair"/>
    </border>
    <border>
      <left>
        <color indexed="63"/>
      </left>
      <right style="thin"/>
      <top style="medium"/>
      <bottom style="medium"/>
    </border>
    <border>
      <left style="medium"/>
      <right style="thin"/>
      <top style="medium"/>
      <bottom style="hair"/>
    </border>
    <border>
      <left style="medium"/>
      <right>
        <color indexed="63"/>
      </right>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style="hair"/>
    </border>
    <border>
      <left>
        <color indexed="63"/>
      </left>
      <right style="medium"/>
      <top>
        <color indexed="63"/>
      </top>
      <bottom style="hair"/>
    </border>
    <border>
      <left>
        <color indexed="63"/>
      </left>
      <right style="medium"/>
      <top style="hair"/>
      <bottom>
        <color indexed="63"/>
      </bottom>
    </border>
    <border>
      <left style="medium">
        <color indexed="10"/>
      </left>
      <right style="medium">
        <color indexed="10"/>
      </right>
      <top style="medium">
        <color indexed="10"/>
      </top>
      <bottom style="medium">
        <color indexed="10"/>
      </bottom>
    </border>
    <border>
      <left>
        <color indexed="63"/>
      </left>
      <right style="medium"/>
      <top>
        <color indexed="63"/>
      </top>
      <bottom>
        <color indexed="63"/>
      </bottom>
    </border>
    <border>
      <left style="thin"/>
      <right style="medium"/>
      <top style="hair"/>
      <bottom>
        <color indexed="63"/>
      </bottom>
    </border>
    <border>
      <left style="medium"/>
      <right style="thin"/>
      <top style="hair"/>
      <bottom style="medium"/>
    </border>
    <border>
      <left style="thin"/>
      <right style="medium"/>
      <top>
        <color indexed="63"/>
      </top>
      <bottom>
        <color indexed="63"/>
      </bottom>
    </border>
    <border>
      <left>
        <color indexed="63"/>
      </left>
      <right>
        <color indexed="63"/>
      </right>
      <top style="double">
        <color indexed="8"/>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thin">
        <color indexed="8"/>
      </top>
      <bottom style="medium">
        <color indexed="8"/>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double">
        <color indexed="8"/>
      </right>
      <top style="medium">
        <color indexed="8"/>
      </top>
      <bottom style="double">
        <color indexed="8"/>
      </bottom>
    </border>
    <border>
      <left style="medium"/>
      <right>
        <color indexed="63"/>
      </right>
      <top style="medium"/>
      <bottom style="medium">
        <color indexed="8"/>
      </bottom>
    </border>
    <border>
      <left style="medium">
        <color indexed="8"/>
      </left>
      <right>
        <color indexed="63"/>
      </right>
      <top style="medium"/>
      <bottom>
        <color indexed="63"/>
      </bottom>
    </border>
    <border>
      <left style="thin"/>
      <right style="medium"/>
      <top style="medium"/>
      <bottom>
        <color indexed="63"/>
      </bottom>
    </border>
    <border>
      <left style="medium"/>
      <right style="thin">
        <color indexed="8"/>
      </right>
      <top style="medium">
        <color indexed="8"/>
      </top>
      <bottom style="thin">
        <color indexed="8"/>
      </bottom>
    </border>
    <border>
      <left style="thin">
        <color indexed="8"/>
      </left>
      <right>
        <color indexed="63"/>
      </right>
      <top>
        <color indexed="63"/>
      </top>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double">
        <color indexed="8"/>
      </left>
      <right>
        <color indexed="63"/>
      </right>
      <top style="double">
        <color indexed="8"/>
      </top>
      <bottom>
        <color indexed="63"/>
      </bottom>
    </border>
    <border>
      <left style="double">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color indexed="63"/>
      </right>
      <top>
        <color indexed="63"/>
      </top>
      <bottom style="double">
        <color indexed="8"/>
      </bottom>
    </border>
    <border>
      <left>
        <color indexed="63"/>
      </left>
      <right style="thin">
        <color indexed="8"/>
      </right>
      <top style="medium">
        <color indexed="8"/>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style="thin"/>
      <right>
        <color indexed="63"/>
      </right>
      <top style="thin">
        <color indexed="8"/>
      </top>
      <bottom style="thin">
        <color indexed="8"/>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double">
        <color indexed="8"/>
      </right>
      <top style="double">
        <color indexed="8"/>
      </top>
      <bottom style="double">
        <color indexed="8"/>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8"/>
      </left>
      <right style="double">
        <color indexed="8"/>
      </right>
      <top style="double">
        <color indexed="8"/>
      </top>
      <bottom>
        <color indexed="63"/>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style="thin"/>
      <right style="thin"/>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thin">
        <color indexed="8"/>
      </top>
      <bottom style="medium"/>
    </border>
    <border>
      <left style="thin"/>
      <right style="thin"/>
      <top style="thin"/>
      <bottom style="medium"/>
    </border>
    <border>
      <left style="thin"/>
      <right style="thin">
        <color indexed="8"/>
      </right>
      <top style="thin">
        <color indexed="8"/>
      </top>
      <bottom style="medium"/>
    </border>
    <border>
      <left>
        <color indexed="63"/>
      </left>
      <right>
        <color indexed="63"/>
      </right>
      <top>
        <color indexed="63"/>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style="thin">
        <color indexed="8"/>
      </top>
      <bottom style="medium">
        <color indexed="8"/>
      </bottom>
    </border>
    <border>
      <left>
        <color indexed="63"/>
      </left>
      <right style="double">
        <color indexed="8"/>
      </right>
      <top style="double">
        <color indexed="8"/>
      </top>
      <bottom style="double">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style="double">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double">
        <color indexed="8"/>
      </left>
      <right style="double">
        <color indexed="8"/>
      </right>
      <top style="double">
        <color indexed="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8" fillId="0" borderId="0" applyNumberFormat="0" applyFill="0" applyBorder="0" applyAlignment="0" applyProtection="0"/>
    <xf numFmtId="0" fontId="32" fillId="20" borderId="1" applyNumberFormat="0" applyAlignment="0" applyProtection="0"/>
    <xf numFmtId="0" fontId="3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211" fontId="0" fillId="0" borderId="0" applyFill="0" applyBorder="0" applyAlignment="0" applyProtection="0"/>
    <xf numFmtId="211" fontId="0" fillId="0" borderId="0" applyFill="0" applyBorder="0" applyAlignment="0" applyProtection="0"/>
    <xf numFmtId="207" fontId="0" fillId="0" borderId="0" applyFill="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23" borderId="7" applyNumberFormat="0" applyAlignment="0" applyProtection="0"/>
    <xf numFmtId="0" fontId="42" fillId="20"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0" fillId="0" borderId="0">
      <alignment/>
      <protection/>
    </xf>
    <xf numFmtId="0" fontId="43" fillId="0" borderId="0" applyNumberFormat="0" applyFill="0" applyBorder="0" applyAlignment="0" applyProtection="0"/>
    <xf numFmtId="0" fontId="4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cellStyleXfs>
  <cellXfs count="972">
    <xf numFmtId="0" fontId="0" fillId="0" borderId="0" xfId="0" applyAlignment="1">
      <alignment/>
    </xf>
    <xf numFmtId="0" fontId="2" fillId="0" borderId="0" xfId="0" applyFont="1" applyAlignment="1" applyProtection="1">
      <alignment/>
      <protection locked="0"/>
    </xf>
    <xf numFmtId="0" fontId="4" fillId="0" borderId="0" xfId="0" applyFont="1" applyAlignment="1" applyProtection="1">
      <alignment/>
      <protection locked="0"/>
    </xf>
    <xf numFmtId="0" fontId="11" fillId="0" borderId="0" xfId="0" applyFont="1" applyAlignment="1">
      <alignment/>
    </xf>
    <xf numFmtId="0" fontId="0" fillId="0" borderId="0" xfId="0" applyFill="1" applyAlignment="1">
      <alignment/>
    </xf>
    <xf numFmtId="0" fontId="6" fillId="0" borderId="0" xfId="0" applyFont="1" applyAlignment="1" applyProtection="1">
      <alignment vertical="top"/>
      <protection locked="0"/>
    </xf>
    <xf numFmtId="0" fontId="2" fillId="0" borderId="0" xfId="0" applyFont="1" applyAlignment="1" applyProtection="1">
      <alignment vertical="top"/>
      <protection locked="0"/>
    </xf>
    <xf numFmtId="0" fontId="2" fillId="0" borderId="0" xfId="0" applyFont="1" applyAlignment="1">
      <alignment/>
    </xf>
    <xf numFmtId="0" fontId="2" fillId="0" borderId="0" xfId="0" applyFont="1" applyAlignment="1" applyProtection="1">
      <alignment horizontal="right"/>
      <protection locked="0"/>
    </xf>
    <xf numFmtId="0" fontId="0" fillId="0" borderId="0" xfId="0" applyBorder="1" applyAlignment="1">
      <alignment/>
    </xf>
    <xf numFmtId="0" fontId="0" fillId="0" borderId="0" xfId="0" applyAlignment="1" applyProtection="1">
      <alignment/>
      <protection/>
    </xf>
    <xf numFmtId="0" fontId="1" fillId="0" borderId="0" xfId="0" applyFont="1" applyFill="1" applyBorder="1" applyAlignment="1">
      <alignment horizontal="right"/>
    </xf>
    <xf numFmtId="0" fontId="1" fillId="0" borderId="0" xfId="0" applyFont="1" applyFill="1" applyBorder="1" applyAlignment="1">
      <alignment/>
    </xf>
    <xf numFmtId="3" fontId="1" fillId="0" borderId="0" xfId="0" applyNumberFormat="1" applyFont="1" applyFill="1" applyBorder="1" applyAlignment="1">
      <alignment horizontal="right"/>
    </xf>
    <xf numFmtId="0" fontId="3" fillId="0" borderId="0" xfId="0" applyFont="1" applyFill="1" applyBorder="1" applyAlignment="1" applyProtection="1">
      <alignment/>
      <protection/>
    </xf>
    <xf numFmtId="0" fontId="6" fillId="0" borderId="0" xfId="0" applyFont="1" applyAlignment="1">
      <alignment/>
    </xf>
    <xf numFmtId="0" fontId="12" fillId="0" borderId="0" xfId="0" applyFont="1" applyAlignment="1" applyProtection="1">
      <alignment vertical="top"/>
      <protection locked="0"/>
    </xf>
    <xf numFmtId="0" fontId="0" fillId="0" borderId="0" xfId="0" applyFont="1" applyAlignment="1">
      <alignment/>
    </xf>
    <xf numFmtId="0" fontId="1" fillId="0" borderId="0" xfId="0" applyFont="1" applyAlignment="1">
      <alignment horizontal="right"/>
    </xf>
    <xf numFmtId="2" fontId="16" fillId="0" borderId="0" xfId="0" applyNumberFormat="1" applyFont="1" applyFill="1" applyBorder="1" applyAlignment="1">
      <alignment horizontal="right"/>
    </xf>
    <xf numFmtId="0" fontId="0" fillId="0" borderId="0" xfId="0" applyFont="1" applyFill="1" applyBorder="1" applyAlignment="1">
      <alignment/>
    </xf>
    <xf numFmtId="0" fontId="12" fillId="0" borderId="0" xfId="0" applyFont="1" applyAlignment="1" applyProtection="1">
      <alignment horizontal="right" vertical="top"/>
      <protection locked="0"/>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3" fontId="0" fillId="0" borderId="17" xfId="0" applyNumberFormat="1" applyFont="1" applyBorder="1" applyAlignment="1">
      <alignment/>
    </xf>
    <xf numFmtId="0" fontId="0" fillId="0" borderId="11" xfId="0" applyBorder="1" applyAlignment="1">
      <alignment vertical="top" wrapText="1"/>
    </xf>
    <xf numFmtId="0" fontId="0" fillId="0" borderId="18" xfId="0" applyBorder="1" applyAlignment="1">
      <alignment vertical="top" wrapText="1"/>
    </xf>
    <xf numFmtId="3" fontId="0" fillId="0" borderId="18" xfId="0" applyNumberFormat="1" applyFont="1" applyBorder="1" applyAlignment="1">
      <alignment/>
    </xf>
    <xf numFmtId="0" fontId="0" fillId="0" borderId="12" xfId="0" applyBorder="1" applyAlignment="1">
      <alignment vertical="top" wrapText="1"/>
    </xf>
    <xf numFmtId="0" fontId="0" fillId="0" borderId="19" xfId="0" applyBorder="1" applyAlignment="1">
      <alignment vertical="top" wrapText="1"/>
    </xf>
    <xf numFmtId="3" fontId="0" fillId="0" borderId="19" xfId="0" applyNumberFormat="1" applyFont="1" applyBorder="1" applyAlignment="1">
      <alignment/>
    </xf>
    <xf numFmtId="3" fontId="0" fillId="0" borderId="20" xfId="0" applyNumberFormat="1" applyFont="1" applyFill="1" applyBorder="1" applyAlignment="1">
      <alignment/>
    </xf>
    <xf numFmtId="3" fontId="0" fillId="0" borderId="21" xfId="0" applyNumberFormat="1" applyFont="1" applyFill="1" applyBorder="1" applyAlignment="1">
      <alignment/>
    </xf>
    <xf numFmtId="3" fontId="0" fillId="0" borderId="22" xfId="0" applyNumberFormat="1" applyFont="1" applyFill="1" applyBorder="1" applyAlignment="1">
      <alignment/>
    </xf>
    <xf numFmtId="0" fontId="18" fillId="0" borderId="0" xfId="0" applyFont="1" applyAlignment="1" applyProtection="1">
      <alignment horizontal="right" vertical="top"/>
      <protection locked="0"/>
    </xf>
    <xf numFmtId="0" fontId="1" fillId="0" borderId="0" xfId="0" applyFont="1" applyAlignment="1">
      <alignment/>
    </xf>
    <xf numFmtId="0" fontId="19" fillId="0" borderId="0" xfId="0" applyFont="1" applyAlignment="1">
      <alignment/>
    </xf>
    <xf numFmtId="0" fontId="4" fillId="0" borderId="0" xfId="0" applyFont="1" applyAlignment="1" applyProtection="1">
      <alignment horizontal="right" vertical="top"/>
      <protection locked="0"/>
    </xf>
    <xf numFmtId="0" fontId="4" fillId="0" borderId="0" xfId="0" applyFont="1" applyAlignment="1" applyProtection="1">
      <alignment vertical="top"/>
      <protection locked="0"/>
    </xf>
    <xf numFmtId="0" fontId="4" fillId="0" borderId="0" xfId="0" applyFont="1" applyAlignment="1">
      <alignment horizontal="right"/>
    </xf>
    <xf numFmtId="0" fontId="0" fillId="0" borderId="0" xfId="0" applyAlignment="1">
      <alignment vertical="center"/>
    </xf>
    <xf numFmtId="0" fontId="0" fillId="0" borderId="16" xfId="0" applyFill="1" applyBorder="1" applyAlignment="1">
      <alignment horizontal="left" vertical="top" wrapText="1"/>
    </xf>
    <xf numFmtId="4" fontId="0" fillId="0" borderId="12" xfId="0" applyNumberFormat="1" applyFont="1" applyFill="1" applyBorder="1" applyAlignment="1">
      <alignment/>
    </xf>
    <xf numFmtId="4" fontId="0" fillId="0" borderId="23" xfId="0" applyNumberFormat="1" applyFont="1" applyFill="1" applyBorder="1" applyAlignment="1">
      <alignment/>
    </xf>
    <xf numFmtId="4" fontId="0" fillId="0" borderId="24" xfId="0" applyNumberFormat="1" applyFont="1" applyFill="1" applyBorder="1" applyAlignment="1">
      <alignment/>
    </xf>
    <xf numFmtId="4" fontId="0" fillId="0" borderId="22" xfId="0" applyNumberFormat="1" applyFont="1" applyFill="1" applyBorder="1" applyAlignment="1">
      <alignment horizontal="center"/>
    </xf>
    <xf numFmtId="0" fontId="2" fillId="0" borderId="0" xfId="0" applyFont="1" applyAlignment="1">
      <alignment/>
    </xf>
    <xf numFmtId="3" fontId="13" fillId="0" borderId="0" xfId="0" applyNumberFormat="1" applyFont="1" applyFill="1" applyBorder="1" applyAlignment="1">
      <alignment horizontal="right"/>
    </xf>
    <xf numFmtId="10" fontId="13" fillId="0" borderId="0" xfId="0" applyNumberFormat="1" applyFont="1" applyFill="1" applyBorder="1" applyAlignment="1">
      <alignment/>
    </xf>
    <xf numFmtId="3" fontId="1" fillId="0" borderId="0" xfId="0" applyNumberFormat="1" applyFont="1" applyFill="1" applyBorder="1" applyAlignment="1">
      <alignment/>
    </xf>
    <xf numFmtId="4" fontId="0" fillId="0" borderId="12" xfId="0" applyNumberFormat="1" applyFont="1" applyFill="1" applyBorder="1" applyAlignment="1">
      <alignment horizontal="right"/>
    </xf>
    <xf numFmtId="4" fontId="0" fillId="0" borderId="23" xfId="0" applyNumberFormat="1" applyFont="1" applyFill="1" applyBorder="1" applyAlignment="1">
      <alignment horizontal="right"/>
    </xf>
    <xf numFmtId="4" fontId="0" fillId="0" borderId="24" xfId="0" applyNumberFormat="1" applyFont="1" applyFill="1" applyBorder="1" applyAlignment="1">
      <alignment horizontal="right"/>
    </xf>
    <xf numFmtId="4" fontId="0" fillId="0" borderId="25" xfId="0" applyNumberFormat="1" applyFont="1" applyFill="1" applyBorder="1" applyAlignment="1">
      <alignment/>
    </xf>
    <xf numFmtId="0" fontId="18" fillId="0" borderId="26" xfId="0" applyFont="1" applyBorder="1" applyAlignment="1" applyProtection="1">
      <alignment vertical="top"/>
      <protection locked="0"/>
    </xf>
    <xf numFmtId="0" fontId="15" fillId="0" borderId="0" xfId="0" applyFont="1" applyFill="1" applyBorder="1" applyAlignment="1">
      <alignment/>
    </xf>
    <xf numFmtId="0" fontId="1" fillId="0" borderId="0" xfId="0" applyFont="1" applyAlignment="1" applyProtection="1">
      <alignment vertical="top" wrapText="1"/>
      <protection locked="0"/>
    </xf>
    <xf numFmtId="3" fontId="0" fillId="24" borderId="18" xfId="0" applyNumberFormat="1" applyFont="1" applyFill="1" applyBorder="1" applyAlignment="1">
      <alignment/>
    </xf>
    <xf numFmtId="3" fontId="0" fillId="24" borderId="21" xfId="0" applyNumberFormat="1" applyFont="1" applyFill="1" applyBorder="1" applyAlignment="1">
      <alignment/>
    </xf>
    <xf numFmtId="0" fontId="10" fillId="0" borderId="0" xfId="0" applyFont="1" applyFill="1" applyAlignment="1">
      <alignment/>
    </xf>
    <xf numFmtId="0" fontId="20" fillId="0" borderId="27" xfId="0" applyFont="1" applyFill="1" applyBorder="1" applyAlignment="1">
      <alignment horizontal="left"/>
    </xf>
    <xf numFmtId="0" fontId="9" fillId="0" borderId="27" xfId="0" applyFont="1" applyFill="1" applyBorder="1" applyAlignment="1">
      <alignment wrapText="1"/>
    </xf>
    <xf numFmtId="0" fontId="20" fillId="0" borderId="28" xfId="0" applyFont="1" applyFill="1" applyBorder="1" applyAlignment="1">
      <alignment horizontal="left"/>
    </xf>
    <xf numFmtId="0" fontId="6" fillId="0" borderId="28" xfId="0" applyFont="1" applyFill="1" applyBorder="1" applyAlignment="1">
      <alignment/>
    </xf>
    <xf numFmtId="14" fontId="3" fillId="0" borderId="27" xfId="0" applyNumberFormat="1" applyFont="1" applyFill="1" applyBorder="1" applyAlignment="1">
      <alignment/>
    </xf>
    <xf numFmtId="0" fontId="0" fillId="0" borderId="27" xfId="0" applyFill="1" applyBorder="1" applyAlignment="1">
      <alignment/>
    </xf>
    <xf numFmtId="0" fontId="0" fillId="0" borderId="29" xfId="0" applyFill="1" applyBorder="1" applyAlignment="1">
      <alignment/>
    </xf>
    <xf numFmtId="0" fontId="3" fillId="0" borderId="0" xfId="0" applyFont="1" applyAlignment="1" applyProtection="1">
      <alignment vertical="top"/>
      <protection locked="0"/>
    </xf>
    <xf numFmtId="0" fontId="3" fillId="0" borderId="0" xfId="0" applyFont="1" applyAlignment="1" applyProtection="1">
      <alignment/>
      <protection locked="0"/>
    </xf>
    <xf numFmtId="0" fontId="3" fillId="0" borderId="0" xfId="0" applyNumberFormat="1" applyFont="1" applyFill="1" applyBorder="1" applyAlignment="1">
      <alignment/>
    </xf>
    <xf numFmtId="0" fontId="3" fillId="0" borderId="0" xfId="0" applyFont="1" applyAlignment="1">
      <alignment/>
    </xf>
    <xf numFmtId="3" fontId="0" fillId="0" borderId="0" xfId="0" applyNumberFormat="1" applyAlignment="1">
      <alignment/>
    </xf>
    <xf numFmtId="0" fontId="0" fillId="0" borderId="27" xfId="0" applyFont="1" applyFill="1" applyBorder="1" applyAlignment="1">
      <alignment horizontal="right"/>
    </xf>
    <xf numFmtId="0" fontId="0" fillId="25" borderId="30" xfId="0" applyFont="1" applyFill="1" applyBorder="1" applyAlignment="1">
      <alignment horizontal="center"/>
    </xf>
    <xf numFmtId="0" fontId="3" fillId="25" borderId="31" xfId="0" applyFont="1" applyFill="1" applyBorder="1" applyAlignment="1">
      <alignment vertical="center"/>
    </xf>
    <xf numFmtId="0" fontId="1" fillId="25" borderId="32" xfId="0" applyFont="1" applyFill="1" applyBorder="1" applyAlignment="1">
      <alignment vertical="center" wrapText="1"/>
    </xf>
    <xf numFmtId="0" fontId="1" fillId="25" borderId="33" xfId="0" applyFont="1" applyFill="1" applyBorder="1" applyAlignment="1">
      <alignment vertical="center" wrapTex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xf>
    <xf numFmtId="0" fontId="1" fillId="25" borderId="35" xfId="0" applyFont="1" applyFill="1" applyBorder="1" applyAlignment="1">
      <alignment horizontal="center" vertical="center"/>
    </xf>
    <xf numFmtId="0" fontId="1" fillId="25" borderId="36" xfId="0" applyFont="1" applyFill="1" applyBorder="1" applyAlignment="1">
      <alignment horizontal="center" vertical="center"/>
    </xf>
    <xf numFmtId="0" fontId="1" fillId="25" borderId="37" xfId="0" applyFont="1" applyFill="1" applyBorder="1" applyAlignment="1">
      <alignment horizontal="center" vertical="center"/>
    </xf>
    <xf numFmtId="4" fontId="1" fillId="25" borderId="38" xfId="0" applyNumberFormat="1" applyFont="1" applyFill="1" applyBorder="1" applyAlignment="1">
      <alignment horizontal="right"/>
    </xf>
    <xf numFmtId="4" fontId="1" fillId="25" borderId="39" xfId="0" applyNumberFormat="1" applyFont="1" applyFill="1" applyBorder="1" applyAlignment="1">
      <alignment horizontal="right"/>
    </xf>
    <xf numFmtId="4" fontId="1" fillId="25" borderId="26" xfId="0" applyNumberFormat="1" applyFont="1" applyFill="1" applyBorder="1" applyAlignment="1">
      <alignment horizontal="right"/>
    </xf>
    <xf numFmtId="4" fontId="1" fillId="25" borderId="40" xfId="0" applyNumberFormat="1" applyFont="1" applyFill="1" applyBorder="1" applyAlignment="1">
      <alignment horizontal="right"/>
    </xf>
    <xf numFmtId="4" fontId="1" fillId="25" borderId="41" xfId="0" applyNumberFormat="1" applyFont="1" applyFill="1" applyBorder="1" applyAlignment="1">
      <alignment horizontal="right"/>
    </xf>
    <xf numFmtId="0" fontId="1" fillId="25" borderId="42" xfId="0" applyFont="1" applyFill="1" applyBorder="1" applyAlignment="1">
      <alignment horizontal="center" vertical="center" wrapText="1"/>
    </xf>
    <xf numFmtId="0" fontId="1" fillId="25" borderId="43" xfId="0" applyFont="1" applyFill="1" applyBorder="1" applyAlignment="1">
      <alignment vertical="center" wrapText="1"/>
    </xf>
    <xf numFmtId="0" fontId="1" fillId="25" borderId="44" xfId="0" applyFont="1" applyFill="1" applyBorder="1" applyAlignment="1">
      <alignment horizontal="center" vertical="center"/>
    </xf>
    <xf numFmtId="0" fontId="1" fillId="25" borderId="27" xfId="0" applyFont="1" applyFill="1" applyBorder="1" applyAlignment="1">
      <alignment horizontal="center" vertical="center" wrapText="1"/>
    </xf>
    <xf numFmtId="0" fontId="1" fillId="25" borderId="45" xfId="0" applyFont="1" applyFill="1" applyBorder="1" applyAlignment="1">
      <alignment horizontal="center" vertical="center"/>
    </xf>
    <xf numFmtId="3" fontId="1" fillId="25" borderId="38" xfId="0" applyNumberFormat="1" applyFont="1" applyFill="1" applyBorder="1" applyAlignment="1">
      <alignment/>
    </xf>
    <xf numFmtId="3" fontId="1" fillId="25" borderId="39" xfId="0" applyNumberFormat="1" applyFont="1" applyFill="1" applyBorder="1" applyAlignment="1">
      <alignment/>
    </xf>
    <xf numFmtId="3" fontId="1" fillId="25" borderId="26" xfId="0" applyNumberFormat="1" applyFont="1" applyFill="1" applyBorder="1" applyAlignment="1">
      <alignment/>
    </xf>
    <xf numFmtId="3" fontId="1" fillId="25" borderId="26" xfId="0" applyNumberFormat="1" applyFont="1" applyFill="1" applyBorder="1" applyAlignment="1">
      <alignment horizontal="right"/>
    </xf>
    <xf numFmtId="3" fontId="1" fillId="25" borderId="46" xfId="0" applyNumberFormat="1" applyFont="1" applyFill="1" applyBorder="1" applyAlignment="1">
      <alignment horizontal="right"/>
    </xf>
    <xf numFmtId="3" fontId="1" fillId="25" borderId="47" xfId="0" applyNumberFormat="1" applyFont="1" applyFill="1" applyBorder="1" applyAlignment="1">
      <alignment horizontal="right"/>
    </xf>
    <xf numFmtId="3" fontId="1" fillId="25" borderId="18" xfId="0" applyNumberFormat="1" applyFont="1" applyFill="1" applyBorder="1" applyAlignment="1">
      <alignment horizontal="right"/>
    </xf>
    <xf numFmtId="3" fontId="1" fillId="25" borderId="48" xfId="0" applyNumberFormat="1" applyFont="1" applyFill="1" applyBorder="1" applyAlignment="1">
      <alignment horizontal="right"/>
    </xf>
    <xf numFmtId="0" fontId="1" fillId="25" borderId="49" xfId="0" applyFont="1" applyFill="1" applyBorder="1" applyAlignment="1" applyProtection="1">
      <alignment horizontal="center" vertical="top" wrapText="1"/>
      <protection/>
    </xf>
    <xf numFmtId="3" fontId="1" fillId="25" borderId="20" xfId="0" applyNumberFormat="1" applyFont="1" applyFill="1" applyBorder="1" applyAlignment="1">
      <alignment/>
    </xf>
    <xf numFmtId="3" fontId="1" fillId="25" borderId="21" xfId="0" applyNumberFormat="1" applyFont="1" applyFill="1" applyBorder="1" applyAlignment="1">
      <alignment/>
    </xf>
    <xf numFmtId="3" fontId="1" fillId="25" borderId="22" xfId="0" applyNumberFormat="1" applyFont="1" applyFill="1" applyBorder="1" applyAlignment="1">
      <alignment/>
    </xf>
    <xf numFmtId="3" fontId="1" fillId="25" borderId="49" xfId="0" applyNumberFormat="1" applyFont="1" applyFill="1" applyBorder="1" applyAlignment="1">
      <alignment/>
    </xf>
    <xf numFmtId="3" fontId="1" fillId="25" borderId="46" xfId="0" applyNumberFormat="1" applyFont="1" applyFill="1" applyBorder="1" applyAlignment="1">
      <alignment/>
    </xf>
    <xf numFmtId="3" fontId="1" fillId="25" borderId="17" xfId="0" applyNumberFormat="1" applyFont="1" applyFill="1" applyBorder="1" applyAlignment="1">
      <alignment/>
    </xf>
    <xf numFmtId="3" fontId="1" fillId="25" borderId="18" xfId="0" applyNumberFormat="1" applyFont="1" applyFill="1" applyBorder="1" applyAlignment="1">
      <alignment/>
    </xf>
    <xf numFmtId="3" fontId="1" fillId="25" borderId="19" xfId="0" applyNumberFormat="1" applyFont="1" applyFill="1" applyBorder="1" applyAlignment="1">
      <alignment/>
    </xf>
    <xf numFmtId="0" fontId="1" fillId="25" borderId="38" xfId="0" applyFont="1" applyFill="1" applyBorder="1" applyAlignment="1">
      <alignment/>
    </xf>
    <xf numFmtId="0" fontId="1" fillId="25" borderId="46" xfId="0" applyFont="1" applyFill="1" applyBorder="1" applyAlignment="1">
      <alignment/>
    </xf>
    <xf numFmtId="0" fontId="0" fillId="0" borderId="50" xfId="0" applyBorder="1" applyAlignment="1">
      <alignment vertical="top" wrapText="1"/>
    </xf>
    <xf numFmtId="0" fontId="0" fillId="0" borderId="18" xfId="0" applyFill="1" applyBorder="1" applyAlignment="1">
      <alignment horizontal="left" vertical="top" wrapText="1"/>
    </xf>
    <xf numFmtId="0" fontId="1" fillId="25" borderId="16" xfId="0" applyFont="1" applyFill="1" applyBorder="1" applyAlignment="1">
      <alignment horizontal="left" vertical="top" wrapText="1"/>
    </xf>
    <xf numFmtId="0" fontId="0" fillId="25" borderId="20" xfId="0" applyFill="1" applyBorder="1" applyAlignment="1">
      <alignment horizontal="left" vertical="top" wrapText="1"/>
    </xf>
    <xf numFmtId="0" fontId="1" fillId="25" borderId="11" xfId="0" applyFont="1" applyFill="1" applyBorder="1" applyAlignment="1">
      <alignment vertical="top" wrapText="1"/>
    </xf>
    <xf numFmtId="0" fontId="0" fillId="25" borderId="21" xfId="0" applyFill="1" applyBorder="1" applyAlignment="1">
      <alignment vertical="top" wrapText="1"/>
    </xf>
    <xf numFmtId="0" fontId="6" fillId="25" borderId="38" xfId="0" applyFont="1" applyFill="1" applyBorder="1" applyAlignment="1">
      <alignment/>
    </xf>
    <xf numFmtId="0" fontId="3" fillId="25" borderId="38" xfId="0" applyFont="1" applyFill="1" applyBorder="1" applyAlignment="1">
      <alignment/>
    </xf>
    <xf numFmtId="0" fontId="3" fillId="25" borderId="49" xfId="0" applyFont="1" applyFill="1" applyBorder="1" applyAlignment="1">
      <alignment/>
    </xf>
    <xf numFmtId="0" fontId="1" fillId="25" borderId="49" xfId="0" applyFont="1" applyFill="1" applyBorder="1" applyAlignment="1" applyProtection="1">
      <alignment horizontal="center" vertical="center" wrapText="1"/>
      <protection/>
    </xf>
    <xf numFmtId="0" fontId="1" fillId="25" borderId="38" xfId="0" applyFont="1" applyFill="1" applyBorder="1" applyAlignment="1">
      <alignment wrapText="1"/>
    </xf>
    <xf numFmtId="0" fontId="1" fillId="25" borderId="38" xfId="0" applyFont="1" applyFill="1" applyBorder="1" applyAlignment="1">
      <alignment/>
    </xf>
    <xf numFmtId="0" fontId="1" fillId="25" borderId="49"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14" xfId="0" applyFont="1" applyFill="1" applyBorder="1" applyAlignment="1">
      <alignment/>
    </xf>
    <xf numFmtId="10" fontId="1" fillId="25" borderId="46" xfId="0" applyNumberFormat="1" applyFont="1" applyFill="1" applyBorder="1" applyAlignment="1">
      <alignment/>
    </xf>
    <xf numFmtId="10" fontId="1" fillId="25" borderId="18" xfId="0" applyNumberFormat="1" applyFont="1" applyFill="1" applyBorder="1" applyAlignment="1">
      <alignment/>
    </xf>
    <xf numFmtId="10" fontId="1" fillId="25" borderId="19" xfId="0" applyNumberFormat="1" applyFont="1" applyFill="1" applyBorder="1" applyAlignment="1">
      <alignment/>
    </xf>
    <xf numFmtId="3" fontId="1" fillId="25" borderId="46" xfId="0" applyNumberFormat="1" applyFont="1" applyFill="1" applyBorder="1" applyAlignment="1">
      <alignment wrapText="1"/>
    </xf>
    <xf numFmtId="0" fontId="1" fillId="25" borderId="11" xfId="0" applyFont="1" applyFill="1" applyBorder="1" applyAlignment="1">
      <alignment/>
    </xf>
    <xf numFmtId="171" fontId="1" fillId="25" borderId="46" xfId="0" applyNumberFormat="1" applyFont="1" applyFill="1" applyBorder="1" applyAlignment="1">
      <alignment/>
    </xf>
    <xf numFmtId="3" fontId="1" fillId="25" borderId="21" xfId="0" applyNumberFormat="1" applyFont="1" applyFill="1" applyBorder="1" applyAlignment="1">
      <alignment horizontal="right"/>
    </xf>
    <xf numFmtId="3" fontId="1" fillId="25" borderId="40" xfId="0" applyNumberFormat="1" applyFont="1" applyFill="1" applyBorder="1" applyAlignment="1">
      <alignment/>
    </xf>
    <xf numFmtId="3" fontId="1" fillId="25" borderId="51" xfId="0" applyNumberFormat="1" applyFont="1" applyFill="1" applyBorder="1" applyAlignment="1">
      <alignment/>
    </xf>
    <xf numFmtId="0" fontId="1" fillId="25" borderId="52" xfId="0" applyFont="1" applyFill="1" applyBorder="1" applyAlignment="1">
      <alignment/>
    </xf>
    <xf numFmtId="3" fontId="1" fillId="25" borderId="47" xfId="0" applyNumberFormat="1" applyFont="1" applyFill="1" applyBorder="1" applyAlignment="1">
      <alignment/>
    </xf>
    <xf numFmtId="0" fontId="1" fillId="25" borderId="53" xfId="0" applyFont="1" applyFill="1" applyBorder="1" applyAlignment="1">
      <alignment horizontal="right"/>
    </xf>
    <xf numFmtId="0" fontId="1" fillId="25" borderId="54" xfId="0" applyFont="1" applyFill="1" applyBorder="1" applyAlignment="1">
      <alignment horizontal="left"/>
    </xf>
    <xf numFmtId="0" fontId="1" fillId="25" borderId="55" xfId="0" applyFont="1" applyFill="1" applyBorder="1" applyAlignment="1">
      <alignment horizontal="left"/>
    </xf>
    <xf numFmtId="0" fontId="0" fillId="25" borderId="38" xfId="0" applyFont="1" applyFill="1" applyBorder="1" applyAlignment="1">
      <alignment horizontal="right"/>
    </xf>
    <xf numFmtId="0" fontId="6" fillId="25" borderId="26" xfId="0" applyFont="1" applyFill="1" applyBorder="1" applyAlignment="1">
      <alignment horizontal="left"/>
    </xf>
    <xf numFmtId="3" fontId="1" fillId="25" borderId="46" xfId="0" applyNumberFormat="1" applyFont="1" applyFill="1" applyBorder="1" applyAlignment="1">
      <alignment/>
    </xf>
    <xf numFmtId="0" fontId="1" fillId="25" borderId="56" xfId="0" applyFont="1" applyFill="1" applyBorder="1" applyAlignment="1">
      <alignment horizontal="right"/>
    </xf>
    <xf numFmtId="0" fontId="3" fillId="25" borderId="57" xfId="0" applyFont="1" applyFill="1" applyBorder="1" applyAlignment="1">
      <alignment horizontal="center"/>
    </xf>
    <xf numFmtId="0" fontId="3" fillId="25" borderId="58" xfId="0" applyFont="1" applyFill="1" applyBorder="1" applyAlignment="1">
      <alignment horizontal="center"/>
    </xf>
    <xf numFmtId="0" fontId="1" fillId="25" borderId="59" xfId="0" applyFont="1" applyFill="1" applyBorder="1" applyAlignment="1" applyProtection="1">
      <alignment horizontal="center" vertical="center" wrapText="1"/>
      <protection/>
    </xf>
    <xf numFmtId="0" fontId="1" fillId="25" borderId="58" xfId="0" applyFont="1" applyFill="1" applyBorder="1" applyAlignment="1" applyProtection="1">
      <alignment horizontal="center" vertical="center" wrapText="1"/>
      <protection/>
    </xf>
    <xf numFmtId="3" fontId="1" fillId="0" borderId="60" xfId="0" applyNumberFormat="1" applyFont="1" applyFill="1" applyBorder="1" applyAlignment="1">
      <alignment horizontal="right"/>
    </xf>
    <xf numFmtId="0" fontId="1" fillId="25" borderId="61" xfId="0" applyFont="1" applyFill="1" applyBorder="1" applyAlignment="1">
      <alignment/>
    </xf>
    <xf numFmtId="0" fontId="0" fillId="25" borderId="54" xfId="0" applyFont="1" applyFill="1" applyBorder="1" applyAlignment="1">
      <alignment vertical="top" wrapText="1"/>
    </xf>
    <xf numFmtId="0" fontId="0" fillId="25" borderId="13" xfId="0" applyFont="1" applyFill="1" applyBorder="1" applyAlignment="1">
      <alignment vertical="top" wrapText="1"/>
    </xf>
    <xf numFmtId="0" fontId="0" fillId="25" borderId="55" xfId="0" applyFont="1" applyFill="1" applyBorder="1" applyAlignment="1">
      <alignment vertical="top" wrapText="1"/>
    </xf>
    <xf numFmtId="3" fontId="0" fillId="25" borderId="10" xfId="0" applyNumberFormat="1" applyFont="1" applyFill="1" applyBorder="1" applyAlignment="1">
      <alignment/>
    </xf>
    <xf numFmtId="3" fontId="0" fillId="25" borderId="25" xfId="0" applyNumberFormat="1" applyFont="1" applyFill="1" applyBorder="1" applyAlignment="1">
      <alignment/>
    </xf>
    <xf numFmtId="0" fontId="0" fillId="25" borderId="53" xfId="0" applyFont="1" applyFill="1" applyBorder="1" applyAlignment="1">
      <alignment vertical="top" wrapText="1"/>
    </xf>
    <xf numFmtId="0" fontId="0" fillId="25" borderId="14" xfId="0" applyFont="1" applyFill="1" applyBorder="1" applyAlignment="1">
      <alignment vertical="top" wrapText="1"/>
    </xf>
    <xf numFmtId="0" fontId="0" fillId="25" borderId="62" xfId="0" applyFont="1" applyFill="1" applyBorder="1" applyAlignment="1">
      <alignment vertical="top" wrapText="1"/>
    </xf>
    <xf numFmtId="3" fontId="0" fillId="25" borderId="11" xfId="0" applyNumberFormat="1" applyFont="1" applyFill="1" applyBorder="1" applyAlignment="1">
      <alignment/>
    </xf>
    <xf numFmtId="3" fontId="0" fillId="25" borderId="63" xfId="0" applyNumberFormat="1" applyFont="1" applyFill="1" applyBorder="1" applyAlignment="1">
      <alignment/>
    </xf>
    <xf numFmtId="0" fontId="0" fillId="25" borderId="11" xfId="0" applyFont="1" applyFill="1" applyBorder="1" applyAlignment="1">
      <alignment vertical="top" wrapText="1"/>
    </xf>
    <xf numFmtId="0" fontId="0" fillId="25" borderId="15" xfId="0" applyFont="1" applyFill="1" applyBorder="1" applyAlignment="1">
      <alignment vertical="top" wrapText="1"/>
    </xf>
    <xf numFmtId="0" fontId="0" fillId="25" borderId="64" xfId="0" applyFont="1" applyFill="1" applyBorder="1" applyAlignment="1">
      <alignment vertical="top" wrapText="1"/>
    </xf>
    <xf numFmtId="3" fontId="0" fillId="25" borderId="50" xfId="0" applyNumberFormat="1" applyFont="1" applyFill="1" applyBorder="1" applyAlignment="1">
      <alignment/>
    </xf>
    <xf numFmtId="3" fontId="0" fillId="25" borderId="65" xfId="0" applyNumberFormat="1" applyFont="1" applyFill="1" applyBorder="1" applyAlignment="1">
      <alignment/>
    </xf>
    <xf numFmtId="0" fontId="23" fillId="26" borderId="38" xfId="0" applyFont="1" applyFill="1" applyBorder="1" applyAlignment="1">
      <alignment/>
    </xf>
    <xf numFmtId="0" fontId="23" fillId="26" borderId="26" xfId="0" applyFont="1" applyFill="1" applyBorder="1" applyAlignment="1">
      <alignment/>
    </xf>
    <xf numFmtId="0" fontId="24" fillId="26" borderId="26" xfId="0" applyFont="1" applyFill="1" applyBorder="1" applyAlignment="1">
      <alignment/>
    </xf>
    <xf numFmtId="0" fontId="24" fillId="26" borderId="49" xfId="0" applyFont="1" applyFill="1" applyBorder="1" applyAlignment="1">
      <alignment/>
    </xf>
    <xf numFmtId="3" fontId="0" fillId="25" borderId="18" xfId="0" applyNumberFormat="1" applyFont="1" applyFill="1" applyBorder="1" applyAlignment="1">
      <alignment/>
    </xf>
    <xf numFmtId="3" fontId="0" fillId="25" borderId="17" xfId="0" applyNumberFormat="1" applyFont="1" applyFill="1" applyBorder="1" applyAlignment="1">
      <alignment/>
    </xf>
    <xf numFmtId="3" fontId="0" fillId="25" borderId="21" xfId="0" applyNumberFormat="1" applyFont="1" applyFill="1" applyBorder="1" applyAlignment="1">
      <alignment/>
    </xf>
    <xf numFmtId="0" fontId="21" fillId="26" borderId="38" xfId="0" applyFont="1" applyFill="1" applyBorder="1" applyAlignment="1">
      <alignment wrapText="1"/>
    </xf>
    <xf numFmtId="0" fontId="1" fillId="25" borderId="46" xfId="0" applyFont="1" applyFill="1" applyBorder="1" applyAlignment="1">
      <alignment horizontal="left" vertical="center"/>
    </xf>
    <xf numFmtId="10" fontId="1" fillId="25" borderId="18" xfId="0" applyNumberFormat="1" applyFont="1" applyFill="1" applyBorder="1" applyAlignment="1">
      <alignment horizontal="right"/>
    </xf>
    <xf numFmtId="0" fontId="9" fillId="0" borderId="0" xfId="0" applyFont="1" applyAlignment="1">
      <alignment/>
    </xf>
    <xf numFmtId="3" fontId="1" fillId="0" borderId="18" xfId="0" applyNumberFormat="1" applyFont="1" applyBorder="1" applyAlignment="1">
      <alignment/>
    </xf>
    <xf numFmtId="3" fontId="1" fillId="25" borderId="46" xfId="0" applyNumberFormat="1" applyFont="1" applyFill="1" applyBorder="1" applyAlignment="1" applyProtection="1">
      <alignment horizontal="right" vertical="top"/>
      <protection locked="0"/>
    </xf>
    <xf numFmtId="0" fontId="17" fillId="0" borderId="0" xfId="0" applyFont="1" applyAlignment="1">
      <alignment/>
    </xf>
    <xf numFmtId="3" fontId="0" fillId="0" borderId="17" xfId="0" applyNumberFormat="1" applyFont="1" applyFill="1" applyBorder="1" applyAlignment="1">
      <alignment/>
    </xf>
    <xf numFmtId="3" fontId="0" fillId="0" borderId="18" xfId="0" applyNumberFormat="1" applyFont="1" applyFill="1" applyBorder="1" applyAlignment="1">
      <alignment/>
    </xf>
    <xf numFmtId="0" fontId="0" fillId="0" borderId="66" xfId="0" applyFont="1" applyFill="1" applyBorder="1" applyAlignment="1">
      <alignment/>
    </xf>
    <xf numFmtId="0" fontId="1" fillId="0" borderId="66" xfId="0" applyFont="1" applyFill="1" applyBorder="1" applyAlignment="1">
      <alignment/>
    </xf>
    <xf numFmtId="3" fontId="1" fillId="0" borderId="66" xfId="0" applyNumberFormat="1" applyFont="1" applyFill="1" applyBorder="1" applyAlignment="1">
      <alignment/>
    </xf>
    <xf numFmtId="0" fontId="0" fillId="0" borderId="67" xfId="0" applyFont="1" applyFill="1" applyBorder="1" applyAlignment="1">
      <alignment/>
    </xf>
    <xf numFmtId="0" fontId="1" fillId="0" borderId="67" xfId="0" applyFont="1" applyFill="1" applyBorder="1" applyAlignment="1">
      <alignment/>
    </xf>
    <xf numFmtId="3" fontId="1" fillId="0" borderId="67" xfId="0" applyNumberFormat="1" applyFont="1" applyFill="1" applyBorder="1" applyAlignment="1">
      <alignment/>
    </xf>
    <xf numFmtId="3" fontId="0" fillId="25" borderId="68" xfId="0" applyNumberFormat="1" applyFont="1" applyFill="1" applyBorder="1" applyAlignment="1">
      <alignment/>
    </xf>
    <xf numFmtId="0" fontId="25" fillId="0" borderId="0" xfId="0" applyFont="1" applyAlignment="1" applyProtection="1">
      <alignment vertical="top"/>
      <protection locked="0"/>
    </xf>
    <xf numFmtId="0" fontId="25" fillId="0" borderId="69" xfId="0" applyFont="1" applyBorder="1" applyAlignment="1" applyProtection="1">
      <alignment vertical="top"/>
      <protection locked="0"/>
    </xf>
    <xf numFmtId="0" fontId="2" fillId="0" borderId="69" xfId="0" applyFont="1" applyBorder="1" applyAlignment="1" applyProtection="1">
      <alignment/>
      <protection locked="0"/>
    </xf>
    <xf numFmtId="0" fontId="12" fillId="0" borderId="69" xfId="0" applyFont="1" applyBorder="1" applyAlignment="1" applyProtection="1">
      <alignment vertical="top"/>
      <protection locked="0"/>
    </xf>
    <xf numFmtId="0" fontId="4" fillId="0" borderId="69" xfId="0" applyFont="1" applyBorder="1" applyAlignment="1" applyProtection="1">
      <alignment horizontal="right" vertical="top"/>
      <protection locked="0"/>
    </xf>
    <xf numFmtId="0" fontId="3" fillId="0" borderId="0" xfId="0" applyFont="1" applyBorder="1" applyAlignment="1" applyProtection="1">
      <alignment vertical="top"/>
      <protection locked="0"/>
    </xf>
    <xf numFmtId="3" fontId="0" fillId="25" borderId="20" xfId="0" applyNumberFormat="1" applyFont="1" applyFill="1" applyBorder="1" applyAlignment="1">
      <alignment/>
    </xf>
    <xf numFmtId="10" fontId="13" fillId="25" borderId="18" xfId="0" applyNumberFormat="1" applyFont="1" applyFill="1" applyBorder="1" applyAlignment="1">
      <alignment horizontal="right"/>
    </xf>
    <xf numFmtId="10" fontId="13" fillId="25" borderId="18" xfId="0" applyNumberFormat="1" applyFont="1" applyFill="1" applyBorder="1" applyAlignment="1">
      <alignment/>
    </xf>
    <xf numFmtId="0" fontId="6" fillId="0" borderId="0" xfId="0" applyFont="1" applyFill="1" applyBorder="1" applyAlignment="1">
      <alignment/>
    </xf>
    <xf numFmtId="10" fontId="1" fillId="0" borderId="0" xfId="0" applyNumberFormat="1" applyFont="1" applyFill="1" applyBorder="1" applyAlignment="1">
      <alignment/>
    </xf>
    <xf numFmtId="0" fontId="0" fillId="25" borderId="70" xfId="0" applyFont="1" applyFill="1" applyBorder="1" applyAlignment="1">
      <alignment/>
    </xf>
    <xf numFmtId="0" fontId="0" fillId="25" borderId="71" xfId="0" applyFont="1" applyFill="1" applyBorder="1" applyAlignment="1">
      <alignment/>
    </xf>
    <xf numFmtId="0" fontId="0" fillId="25" borderId="44" xfId="0" applyFont="1" applyFill="1" applyBorder="1" applyAlignment="1">
      <alignment/>
    </xf>
    <xf numFmtId="0" fontId="0" fillId="25" borderId="27" xfId="0" applyFont="1" applyFill="1" applyBorder="1" applyAlignment="1">
      <alignment/>
    </xf>
    <xf numFmtId="3" fontId="1" fillId="25" borderId="72" xfId="0" applyNumberFormat="1" applyFont="1" applyFill="1" applyBorder="1" applyAlignment="1">
      <alignment/>
    </xf>
    <xf numFmtId="0" fontId="0" fillId="25" borderId="32" xfId="0" applyFont="1" applyFill="1" applyBorder="1" applyAlignment="1">
      <alignment/>
    </xf>
    <xf numFmtId="0" fontId="0" fillId="25" borderId="73" xfId="0" applyFont="1" applyFill="1" applyBorder="1" applyAlignment="1">
      <alignment/>
    </xf>
    <xf numFmtId="3" fontId="1" fillId="25" borderId="74" xfId="0" applyNumberFormat="1" applyFont="1" applyFill="1" applyBorder="1" applyAlignment="1">
      <alignment/>
    </xf>
    <xf numFmtId="0" fontId="0" fillId="25" borderId="75" xfId="0" applyFont="1" applyFill="1" applyBorder="1" applyAlignment="1">
      <alignment/>
    </xf>
    <xf numFmtId="0" fontId="0" fillId="25" borderId="76" xfId="0" applyFont="1" applyFill="1" applyBorder="1" applyAlignment="1">
      <alignment/>
    </xf>
    <xf numFmtId="3" fontId="1" fillId="25" borderId="77" xfId="0" applyNumberFormat="1" applyFont="1" applyFill="1" applyBorder="1" applyAlignment="1">
      <alignment/>
    </xf>
    <xf numFmtId="0" fontId="0" fillId="0" borderId="0" xfId="0" applyFont="1" applyFill="1" applyBorder="1" applyAlignment="1">
      <alignment/>
    </xf>
    <xf numFmtId="3" fontId="1" fillId="0" borderId="0" xfId="0" applyNumberFormat="1" applyFont="1" applyFill="1" applyBorder="1" applyAlignment="1">
      <alignment/>
    </xf>
    <xf numFmtId="0" fontId="0" fillId="25" borderId="78" xfId="0" applyFont="1" applyFill="1" applyBorder="1" applyAlignment="1">
      <alignment/>
    </xf>
    <xf numFmtId="3" fontId="1" fillId="25" borderId="59" xfId="0" applyNumberFormat="1" applyFont="1" applyFill="1" applyBorder="1" applyAlignment="1">
      <alignment/>
    </xf>
    <xf numFmtId="3" fontId="0" fillId="0" borderId="61" xfId="0" applyNumberFormat="1" applyFont="1" applyFill="1" applyBorder="1" applyAlignment="1">
      <alignment/>
    </xf>
    <xf numFmtId="0" fontId="1" fillId="25" borderId="79" xfId="0" applyFont="1" applyFill="1" applyBorder="1" applyAlignment="1">
      <alignment horizontal="right"/>
    </xf>
    <xf numFmtId="0" fontId="1" fillId="0" borderId="0" xfId="0" applyFont="1" applyFill="1" applyBorder="1" applyAlignment="1" applyProtection="1">
      <alignment horizontal="center" vertical="top" wrapText="1"/>
      <protection/>
    </xf>
    <xf numFmtId="171" fontId="1" fillId="25" borderId="38" xfId="0" applyNumberFormat="1" applyFont="1" applyFill="1" applyBorder="1" applyAlignment="1">
      <alignment horizontal="center" vertical="center" wrapText="1"/>
    </xf>
    <xf numFmtId="171" fontId="1" fillId="25" borderId="49" xfId="0" applyNumberFormat="1" applyFont="1" applyFill="1" applyBorder="1" applyAlignment="1">
      <alignment horizontal="center" vertical="center" wrapText="1"/>
    </xf>
    <xf numFmtId="2" fontId="1" fillId="25" borderId="51" xfId="0" applyNumberFormat="1" applyFont="1" applyFill="1" applyBorder="1" applyAlignment="1">
      <alignment horizontal="center" vertical="center" wrapText="1"/>
    </xf>
    <xf numFmtId="171" fontId="1" fillId="25" borderId="51" xfId="0" applyNumberFormat="1" applyFont="1" applyFill="1" applyBorder="1" applyAlignment="1">
      <alignment horizontal="center" vertical="center" wrapText="1"/>
    </xf>
    <xf numFmtId="171" fontId="1" fillId="25" borderId="40" xfId="0" applyNumberFormat="1" applyFont="1" applyFill="1" applyBorder="1" applyAlignment="1">
      <alignment horizontal="center" vertical="center" wrapText="1"/>
    </xf>
    <xf numFmtId="171" fontId="1" fillId="25" borderId="41" xfId="0" applyNumberFormat="1" applyFont="1" applyFill="1" applyBorder="1" applyAlignment="1">
      <alignment horizontal="center" vertical="center" wrapText="1"/>
    </xf>
    <xf numFmtId="9" fontId="1" fillId="25" borderId="46" xfId="0" applyNumberFormat="1" applyFont="1" applyFill="1" applyBorder="1" applyAlignment="1" applyProtection="1">
      <alignment vertical="top"/>
      <protection locked="0"/>
    </xf>
    <xf numFmtId="0" fontId="0" fillId="0" borderId="14" xfId="0" applyFont="1" applyBorder="1" applyAlignment="1">
      <alignment/>
    </xf>
    <xf numFmtId="4" fontId="0" fillId="0" borderId="54" xfId="0" applyNumberFormat="1" applyFont="1" applyFill="1" applyBorder="1" applyAlignment="1">
      <alignment/>
    </xf>
    <xf numFmtId="4" fontId="0" fillId="0" borderId="55" xfId="0" applyNumberFormat="1" applyFont="1" applyFill="1" applyBorder="1" applyAlignment="1">
      <alignment/>
    </xf>
    <xf numFmtId="0" fontId="1" fillId="25" borderId="62" xfId="0" applyFont="1" applyFill="1" applyBorder="1" applyAlignment="1">
      <alignment horizontal="left"/>
    </xf>
    <xf numFmtId="0" fontId="0" fillId="25" borderId="14" xfId="0" applyFont="1" applyFill="1" applyBorder="1" applyAlignment="1">
      <alignment horizontal="left"/>
    </xf>
    <xf numFmtId="3" fontId="0" fillId="25" borderId="61" xfId="0" applyNumberFormat="1" applyFont="1" applyFill="1" applyBorder="1" applyAlignment="1">
      <alignment/>
    </xf>
    <xf numFmtId="0" fontId="1" fillId="25" borderId="18" xfId="0" applyNumberFormat="1" applyFont="1" applyFill="1" applyBorder="1" applyAlignment="1">
      <alignment/>
    </xf>
    <xf numFmtId="0" fontId="0" fillId="0" borderId="11" xfId="0" applyFont="1" applyBorder="1" applyAlignment="1">
      <alignment/>
    </xf>
    <xf numFmtId="3" fontId="18" fillId="0" borderId="26" xfId="0" applyNumberFormat="1" applyFont="1" applyBorder="1" applyAlignment="1" applyProtection="1">
      <alignment vertical="top"/>
      <protection locked="0"/>
    </xf>
    <xf numFmtId="3" fontId="1" fillId="25" borderId="80" xfId="0" applyNumberFormat="1" applyFont="1" applyFill="1" applyBorder="1" applyAlignment="1">
      <alignment/>
    </xf>
    <xf numFmtId="3" fontId="1" fillId="25" borderId="61" xfId="0" applyNumberFormat="1" applyFont="1" applyFill="1" applyBorder="1" applyAlignment="1">
      <alignment/>
    </xf>
    <xf numFmtId="3" fontId="1" fillId="25" borderId="81" xfId="0" applyNumberFormat="1" applyFont="1" applyFill="1" applyBorder="1" applyAlignment="1">
      <alignment/>
    </xf>
    <xf numFmtId="3" fontId="1" fillId="25" borderId="82" xfId="0" applyNumberFormat="1" applyFont="1" applyFill="1" applyBorder="1" applyAlignment="1">
      <alignment/>
    </xf>
    <xf numFmtId="3" fontId="1" fillId="25" borderId="83" xfId="0" applyNumberFormat="1" applyFont="1" applyFill="1" applyBorder="1" applyAlignment="1">
      <alignment/>
    </xf>
    <xf numFmtId="9" fontId="1" fillId="25" borderId="18" xfId="0" applyNumberFormat="1" applyFont="1" applyFill="1" applyBorder="1" applyAlignment="1" applyProtection="1">
      <alignment vertical="top"/>
      <protection locked="0"/>
    </xf>
    <xf numFmtId="9" fontId="1" fillId="25" borderId="61" xfId="0" applyNumberFormat="1" applyFont="1" applyFill="1" applyBorder="1" applyAlignment="1" applyProtection="1">
      <alignment vertical="top"/>
      <protection locked="0"/>
    </xf>
    <xf numFmtId="3" fontId="1" fillId="25" borderId="18" xfId="0" applyNumberFormat="1" applyFont="1" applyFill="1" applyBorder="1" applyAlignment="1" applyProtection="1">
      <alignment horizontal="right" vertical="top"/>
      <protection locked="0"/>
    </xf>
    <xf numFmtId="3" fontId="1" fillId="25" borderId="19" xfId="0" applyNumberFormat="1" applyFont="1" applyFill="1" applyBorder="1" applyAlignment="1" applyProtection="1">
      <alignment horizontal="right" vertical="top"/>
      <protection locked="0"/>
    </xf>
    <xf numFmtId="3" fontId="0" fillId="24" borderId="84" xfId="0" applyNumberFormat="1" applyFont="1" applyFill="1" applyBorder="1" applyAlignment="1">
      <alignment/>
    </xf>
    <xf numFmtId="3" fontId="0" fillId="24" borderId="85" xfId="0" applyNumberFormat="1" applyFont="1" applyFill="1" applyBorder="1" applyAlignment="1">
      <alignment/>
    </xf>
    <xf numFmtId="3" fontId="0" fillId="24" borderId="80" xfId="0" applyNumberFormat="1" applyFont="1" applyFill="1" applyBorder="1" applyAlignment="1">
      <alignment/>
    </xf>
    <xf numFmtId="3" fontId="0" fillId="24" borderId="11" xfId="0" applyNumberFormat="1" applyFont="1" applyFill="1" applyBorder="1" applyAlignment="1">
      <alignment/>
    </xf>
    <xf numFmtId="3" fontId="0" fillId="24" borderId="14" xfId="0" applyNumberFormat="1" applyFont="1" applyFill="1" applyBorder="1" applyAlignment="1">
      <alignment/>
    </xf>
    <xf numFmtId="3" fontId="0" fillId="24" borderId="53" xfId="0" applyNumberFormat="1" applyFont="1" applyFill="1" applyBorder="1" applyAlignment="1">
      <alignment/>
    </xf>
    <xf numFmtId="3" fontId="0" fillId="0" borderId="61" xfId="0" applyNumberFormat="1" applyFont="1" applyFill="1" applyBorder="1" applyAlignment="1">
      <alignment horizontal="right"/>
    </xf>
    <xf numFmtId="3" fontId="0" fillId="24" borderId="50" xfId="0" applyNumberFormat="1" applyFont="1" applyFill="1" applyBorder="1" applyAlignment="1">
      <alignment/>
    </xf>
    <xf numFmtId="3" fontId="0" fillId="24" borderId="15" xfId="0" applyNumberFormat="1" applyFont="1" applyFill="1" applyBorder="1" applyAlignment="1">
      <alignment/>
    </xf>
    <xf numFmtId="3" fontId="0" fillId="24" borderId="56" xfId="0" applyNumberFormat="1" applyFont="1" applyFill="1" applyBorder="1" applyAlignment="1">
      <alignment/>
    </xf>
    <xf numFmtId="3" fontId="0" fillId="24" borderId="86" xfId="0" applyNumberFormat="1" applyFont="1" applyFill="1" applyBorder="1" applyAlignment="1">
      <alignment/>
    </xf>
    <xf numFmtId="3" fontId="1" fillId="25" borderId="18" xfId="0" applyNumberFormat="1" applyFont="1" applyFill="1" applyBorder="1" applyAlignment="1">
      <alignment/>
    </xf>
    <xf numFmtId="3" fontId="1" fillId="25" borderId="21" xfId="0" applyNumberFormat="1" applyFont="1" applyFill="1" applyBorder="1" applyAlignment="1">
      <alignment/>
    </xf>
    <xf numFmtId="0" fontId="1" fillId="0" borderId="0" xfId="0" applyFont="1" applyAlignment="1">
      <alignment/>
    </xf>
    <xf numFmtId="3" fontId="1" fillId="24" borderId="18" xfId="0" applyNumberFormat="1" applyFont="1" applyFill="1" applyBorder="1" applyAlignment="1">
      <alignment/>
    </xf>
    <xf numFmtId="3" fontId="1" fillId="24" borderId="21" xfId="0" applyNumberFormat="1" applyFont="1" applyFill="1" applyBorder="1" applyAlignment="1">
      <alignment/>
    </xf>
    <xf numFmtId="3" fontId="1" fillId="0" borderId="18" xfId="0" applyNumberFormat="1" applyFont="1" applyBorder="1" applyAlignment="1">
      <alignment/>
    </xf>
    <xf numFmtId="3" fontId="1" fillId="25" borderId="61" xfId="0" applyNumberFormat="1" applyFont="1" applyFill="1" applyBorder="1" applyAlignment="1" applyProtection="1">
      <alignment horizontal="right" vertical="top"/>
      <protection locked="0"/>
    </xf>
    <xf numFmtId="0" fontId="6" fillId="25" borderId="36" xfId="0" applyFont="1" applyFill="1" applyBorder="1" applyAlignment="1">
      <alignment vertical="center"/>
    </xf>
    <xf numFmtId="0" fontId="6" fillId="25" borderId="29" xfId="0" applyFont="1" applyFill="1" applyBorder="1" applyAlignment="1">
      <alignment vertical="center"/>
    </xf>
    <xf numFmtId="0" fontId="1" fillId="25" borderId="49" xfId="0" applyFont="1" applyFill="1" applyBorder="1" applyAlignment="1">
      <alignment horizontal="left"/>
    </xf>
    <xf numFmtId="0" fontId="1" fillId="25" borderId="11" xfId="0" applyFont="1" applyFill="1" applyBorder="1" applyAlignment="1">
      <alignment horizontal="left"/>
    </xf>
    <xf numFmtId="0" fontId="1" fillId="25" borderId="87" xfId="0" applyFont="1" applyFill="1" applyBorder="1" applyAlignment="1">
      <alignment horizontal="left"/>
    </xf>
    <xf numFmtId="0" fontId="1" fillId="25" borderId="21" xfId="0" applyFont="1" applyFill="1" applyBorder="1" applyAlignment="1">
      <alignment horizontal="left"/>
    </xf>
    <xf numFmtId="0" fontId="1" fillId="25" borderId="49" xfId="0" applyFont="1" applyFill="1" applyBorder="1" applyAlignment="1" applyProtection="1">
      <alignment horizontal="left" vertical="top" wrapText="1"/>
      <protection/>
    </xf>
    <xf numFmtId="0" fontId="1" fillId="25" borderId="49" xfId="0" applyFont="1" applyFill="1" applyBorder="1" applyAlignment="1">
      <alignment horizontal="left" vertical="center"/>
    </xf>
    <xf numFmtId="0" fontId="1" fillId="25" borderId="16" xfId="0" applyFont="1" applyFill="1" applyBorder="1" applyAlignment="1">
      <alignment horizontal="left"/>
    </xf>
    <xf numFmtId="0" fontId="1" fillId="25" borderId="20" xfId="0" applyFont="1" applyFill="1" applyBorder="1" applyAlignment="1">
      <alignment horizontal="left"/>
    </xf>
    <xf numFmtId="3" fontId="1" fillId="25" borderId="49" xfId="0" applyNumberFormat="1" applyFont="1" applyFill="1" applyBorder="1" applyAlignment="1" applyProtection="1">
      <alignment horizontal="left" vertical="top"/>
      <protection locked="0"/>
    </xf>
    <xf numFmtId="0" fontId="1" fillId="25" borderId="21" xfId="0" applyNumberFormat="1" applyFont="1" applyFill="1" applyBorder="1" applyAlignment="1" applyProtection="1">
      <alignment horizontal="left" vertical="top"/>
      <protection locked="0"/>
    </xf>
    <xf numFmtId="0" fontId="1" fillId="25" borderId="22" xfId="0" applyNumberFormat="1" applyFont="1" applyFill="1" applyBorder="1" applyAlignment="1" applyProtection="1">
      <alignment horizontal="left" vertical="top"/>
      <protection locked="0"/>
    </xf>
    <xf numFmtId="0" fontId="1" fillId="25" borderId="88" xfId="0" applyNumberFormat="1" applyFont="1" applyFill="1" applyBorder="1" applyAlignment="1" applyProtection="1">
      <alignment horizontal="left" vertical="top"/>
      <protection locked="0"/>
    </xf>
    <xf numFmtId="0" fontId="6" fillId="0" borderId="0" xfId="0" applyFont="1" applyFill="1" applyAlignment="1">
      <alignment/>
    </xf>
    <xf numFmtId="0" fontId="21" fillId="26" borderId="38" xfId="0" applyFont="1" applyFill="1" applyBorder="1" applyAlignment="1">
      <alignment vertical="center" wrapText="1"/>
    </xf>
    <xf numFmtId="0" fontId="22"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protection locked="0"/>
    </xf>
    <xf numFmtId="0" fontId="22" fillId="26" borderId="46" xfId="0" applyFont="1" applyFill="1" applyBorder="1" applyAlignment="1" applyProtection="1">
      <alignment vertical="center" wrapText="1"/>
      <protection locked="0"/>
    </xf>
    <xf numFmtId="0" fontId="16" fillId="0" borderId="0" xfId="0" applyFont="1" applyAlignment="1" applyProtection="1">
      <alignment horizontal="right" vertical="top"/>
      <protection locked="0"/>
    </xf>
    <xf numFmtId="0" fontId="1" fillId="25" borderId="26" xfId="0" applyFont="1" applyFill="1" applyBorder="1" applyAlignment="1">
      <alignment/>
    </xf>
    <xf numFmtId="0" fontId="1" fillId="25" borderId="49" xfId="0" applyFont="1" applyFill="1" applyBorder="1" applyAlignment="1">
      <alignment/>
    </xf>
    <xf numFmtId="0" fontId="0" fillId="25" borderId="86" xfId="0" applyFont="1" applyFill="1" applyBorder="1" applyAlignment="1">
      <alignment vertical="top" wrapText="1"/>
    </xf>
    <xf numFmtId="0" fontId="1" fillId="25" borderId="88" xfId="0" applyFont="1" applyFill="1" applyBorder="1" applyAlignment="1">
      <alignment horizontal="left"/>
    </xf>
    <xf numFmtId="0" fontId="1" fillId="25" borderId="89" xfId="0" applyFont="1" applyFill="1" applyBorder="1" applyAlignment="1">
      <alignment horizontal="left"/>
    </xf>
    <xf numFmtId="0" fontId="1" fillId="25" borderId="46" xfId="0" applyFont="1" applyFill="1" applyBorder="1" applyAlignment="1">
      <alignment horizontal="left" vertical="center" wrapText="1"/>
    </xf>
    <xf numFmtId="0" fontId="1" fillId="25" borderId="17" xfId="0" applyNumberFormat="1" applyFont="1" applyFill="1" applyBorder="1" applyAlignment="1">
      <alignment/>
    </xf>
    <xf numFmtId="0" fontId="1" fillId="25" borderId="61" xfId="0" applyNumberFormat="1" applyFont="1" applyFill="1" applyBorder="1" applyAlignment="1">
      <alignment/>
    </xf>
    <xf numFmtId="0" fontId="1" fillId="25" borderId="84" xfId="0" applyNumberFormat="1" applyFont="1" applyFill="1" applyBorder="1" applyAlignment="1">
      <alignment/>
    </xf>
    <xf numFmtId="3" fontId="1" fillId="25" borderId="68" xfId="61" applyNumberFormat="1" applyFont="1" applyFill="1" applyBorder="1" applyAlignment="1" applyProtection="1">
      <alignment vertical="top"/>
      <protection locked="0"/>
    </xf>
    <xf numFmtId="3" fontId="1" fillId="25" borderId="59" xfId="61" applyNumberFormat="1" applyFont="1" applyFill="1" applyBorder="1" applyAlignment="1" applyProtection="1">
      <alignment vertical="top"/>
      <protection locked="0"/>
    </xf>
    <xf numFmtId="0" fontId="1" fillId="25" borderId="49" xfId="0" applyFont="1" applyFill="1" applyBorder="1" applyAlignment="1" applyProtection="1">
      <alignment horizontal="center" vertical="center"/>
      <protection locked="0"/>
    </xf>
    <xf numFmtId="0" fontId="21" fillId="26" borderId="46" xfId="0" applyFont="1" applyFill="1" applyBorder="1" applyAlignment="1">
      <alignment horizontal="left" vertical="center" wrapText="1"/>
    </xf>
    <xf numFmtId="3" fontId="1" fillId="25" borderId="18" xfId="0" applyNumberFormat="1" applyFont="1" applyFill="1" applyBorder="1" applyAlignment="1" applyProtection="1">
      <alignment vertical="top"/>
      <protection locked="0"/>
    </xf>
    <xf numFmtId="0" fontId="1" fillId="25" borderId="46" xfId="0" applyFont="1" applyFill="1" applyBorder="1" applyAlignment="1" applyProtection="1">
      <alignment horizontal="center" vertical="center" wrapText="1"/>
      <protection locked="0"/>
    </xf>
    <xf numFmtId="0" fontId="1" fillId="25" borderId="26" xfId="0" applyFont="1" applyFill="1" applyBorder="1" applyAlignment="1" applyProtection="1">
      <alignment horizontal="center" vertical="center" wrapText="1"/>
      <protection locked="0"/>
    </xf>
    <xf numFmtId="3" fontId="1" fillId="0" borderId="72" xfId="0" applyNumberFormat="1" applyFont="1" applyBorder="1" applyAlignment="1">
      <alignment horizontal="right"/>
    </xf>
    <xf numFmtId="3" fontId="1" fillId="0" borderId="45" xfId="0" applyNumberFormat="1" applyFont="1" applyBorder="1" applyAlignment="1">
      <alignment horizontal="right"/>
    </xf>
    <xf numFmtId="0" fontId="3" fillId="0" borderId="36" xfId="0" applyFont="1" applyFill="1" applyBorder="1" applyAlignment="1">
      <alignment/>
    </xf>
    <xf numFmtId="0" fontId="1" fillId="25" borderId="60" xfId="0" applyNumberFormat="1" applyFont="1" applyFill="1" applyBorder="1" applyAlignment="1">
      <alignment/>
    </xf>
    <xf numFmtId="171" fontId="1" fillId="25" borderId="38" xfId="0" applyNumberFormat="1" applyFont="1" applyFill="1" applyBorder="1" applyAlignment="1">
      <alignment/>
    </xf>
    <xf numFmtId="0" fontId="1" fillId="25" borderId="49" xfId="0" applyFont="1" applyFill="1" applyBorder="1" applyAlignment="1">
      <alignment/>
    </xf>
    <xf numFmtId="0" fontId="2" fillId="0" borderId="42" xfId="0" applyFont="1" applyBorder="1" applyAlignment="1">
      <alignment horizontal="left" wrapText="1"/>
    </xf>
    <xf numFmtId="0" fontId="2" fillId="0" borderId="45" xfId="0" applyFont="1" applyBorder="1" applyAlignment="1">
      <alignment horizontal="left"/>
    </xf>
    <xf numFmtId="0" fontId="2" fillId="0" borderId="77" xfId="0" applyFont="1" applyBorder="1" applyAlignment="1">
      <alignment horizontal="left"/>
    </xf>
    <xf numFmtId="0" fontId="4" fillId="0" borderId="44" xfId="0" applyFont="1" applyBorder="1" applyAlignment="1">
      <alignment/>
    </xf>
    <xf numFmtId="0" fontId="4" fillId="0" borderId="32" xfId="0" applyFont="1" applyFill="1" applyBorder="1" applyAlignment="1">
      <alignment/>
    </xf>
    <xf numFmtId="0" fontId="4" fillId="0" borderId="44" xfId="0" applyFont="1" applyFill="1" applyBorder="1" applyAlignment="1">
      <alignment/>
    </xf>
    <xf numFmtId="0" fontId="4" fillId="0" borderId="75" xfId="0" applyFont="1" applyBorder="1" applyAlignment="1">
      <alignment/>
    </xf>
    <xf numFmtId="0" fontId="4" fillId="0" borderId="75" xfId="0" applyFont="1" applyFill="1" applyBorder="1" applyAlignment="1">
      <alignment/>
    </xf>
    <xf numFmtId="0" fontId="2" fillId="0" borderId="60" xfId="0" applyFont="1" applyBorder="1" applyAlignment="1">
      <alignment/>
    </xf>
    <xf numFmtId="0" fontId="2" fillId="0" borderId="44" xfId="0" applyFont="1" applyBorder="1" applyAlignment="1">
      <alignment/>
    </xf>
    <xf numFmtId="0" fontId="2" fillId="0" borderId="57" xfId="0" applyFont="1" applyBorder="1" applyAlignment="1">
      <alignment/>
    </xf>
    <xf numFmtId="0" fontId="4" fillId="25" borderId="68" xfId="0" applyFont="1" applyFill="1" applyBorder="1" applyAlignment="1">
      <alignment/>
    </xf>
    <xf numFmtId="0" fontId="0" fillId="0" borderId="60" xfId="0" applyFont="1" applyBorder="1" applyAlignment="1">
      <alignment horizontal="left"/>
    </xf>
    <xf numFmtId="0" fontId="21" fillId="0" borderId="60" xfId="0" applyFont="1" applyFill="1" applyBorder="1" applyAlignment="1">
      <alignment horizontal="left" vertical="center"/>
    </xf>
    <xf numFmtId="0" fontId="6" fillId="25" borderId="36" xfId="0" applyFont="1" applyFill="1" applyBorder="1" applyAlignment="1">
      <alignment horizontal="left" vertical="center"/>
    </xf>
    <xf numFmtId="0" fontId="6" fillId="25" borderId="29" xfId="0" applyFont="1" applyFill="1" applyBorder="1" applyAlignment="1">
      <alignment horizontal="left" vertical="center"/>
    </xf>
    <xf numFmtId="0" fontId="25" fillId="0" borderId="0" xfId="0" applyFont="1" applyAlignment="1">
      <alignment vertical="center"/>
    </xf>
    <xf numFmtId="0" fontId="0" fillId="0" borderId="0" xfId="0" applyFont="1" applyFill="1" applyBorder="1" applyAlignment="1">
      <alignment horizontal="left" vertical="center"/>
    </xf>
    <xf numFmtId="14" fontId="3" fillId="0" borderId="0" xfId="0" applyNumberFormat="1" applyFont="1" applyFill="1" applyBorder="1" applyAlignment="1">
      <alignment vertical="center"/>
    </xf>
    <xf numFmtId="0" fontId="0" fillId="0" borderId="0" xfId="0" applyFill="1" applyBorder="1" applyAlignment="1">
      <alignment vertical="center"/>
    </xf>
    <xf numFmtId="0" fontId="25" fillId="0" borderId="0" xfId="0" applyFont="1" applyAlignment="1">
      <alignment/>
    </xf>
    <xf numFmtId="0" fontId="26" fillId="0" borderId="0" xfId="0" applyFont="1" applyAlignment="1">
      <alignment/>
    </xf>
    <xf numFmtId="0" fontId="1" fillId="0" borderId="90" xfId="0" applyFont="1" applyBorder="1" applyAlignment="1">
      <alignment horizontal="center"/>
    </xf>
    <xf numFmtId="0" fontId="0" fillId="0" borderId="0" xfId="0" applyFont="1" applyAlignment="1">
      <alignment horizontal="right"/>
    </xf>
    <xf numFmtId="0" fontId="27" fillId="0" borderId="0" xfId="0" applyFont="1" applyBorder="1" applyAlignment="1">
      <alignment/>
    </xf>
    <xf numFmtId="14" fontId="3" fillId="0" borderId="0" xfId="0" applyNumberFormat="1" applyFont="1" applyFill="1" applyBorder="1" applyAlignment="1">
      <alignment horizontal="center"/>
    </xf>
    <xf numFmtId="14" fontId="0" fillId="0" borderId="0" xfId="0" applyNumberFormat="1" applyFont="1" applyFill="1" applyBorder="1" applyAlignment="1">
      <alignment/>
    </xf>
    <xf numFmtId="14" fontId="3" fillId="0" borderId="0" xfId="0" applyNumberFormat="1" applyFont="1" applyFill="1" applyBorder="1" applyAlignment="1">
      <alignment horizontal="left"/>
    </xf>
    <xf numFmtId="0" fontId="3" fillId="0" borderId="0" xfId="0" applyFont="1" applyAlignment="1">
      <alignment/>
    </xf>
    <xf numFmtId="0" fontId="27" fillId="0" borderId="0" xfId="0" applyFont="1" applyAlignment="1">
      <alignment/>
    </xf>
    <xf numFmtId="0" fontId="28" fillId="0" borderId="0" xfId="0" applyFont="1" applyAlignment="1">
      <alignment/>
    </xf>
    <xf numFmtId="0" fontId="27" fillId="0" borderId="0" xfId="0" applyFont="1" applyAlignment="1">
      <alignment/>
    </xf>
    <xf numFmtId="0" fontId="2" fillId="0" borderId="0" xfId="0" applyFont="1" applyBorder="1" applyAlignment="1">
      <alignment/>
    </xf>
    <xf numFmtId="0" fontId="1" fillId="0" borderId="0" xfId="0" applyFont="1" applyBorder="1" applyAlignment="1">
      <alignment horizontal="center"/>
    </xf>
    <xf numFmtId="0" fontId="0" fillId="27" borderId="0" xfId="0" applyFill="1" applyAlignment="1">
      <alignment/>
    </xf>
    <xf numFmtId="0" fontId="0" fillId="0" borderId="0" xfId="0" applyAlignment="1">
      <alignment horizontal="left"/>
    </xf>
    <xf numFmtId="0" fontId="2" fillId="0" borderId="0" xfId="0" applyFont="1" applyAlignment="1" applyProtection="1">
      <alignment horizontal="left" vertical="top"/>
      <protection locked="0"/>
    </xf>
    <xf numFmtId="0" fontId="3" fillId="25" borderId="58" xfId="0" applyFont="1" applyFill="1" applyBorder="1" applyAlignment="1">
      <alignment horizontal="left"/>
    </xf>
    <xf numFmtId="0" fontId="3" fillId="25" borderId="91" xfId="0" applyFont="1" applyFill="1" applyBorder="1" applyAlignment="1">
      <alignment horizontal="center"/>
    </xf>
    <xf numFmtId="3" fontId="1" fillId="25" borderId="68" xfId="0" applyNumberFormat="1" applyFont="1" applyFill="1" applyBorder="1" applyAlignment="1" applyProtection="1">
      <alignment horizontal="right" vertical="center" wrapText="1"/>
      <protection/>
    </xf>
    <xf numFmtId="3" fontId="1" fillId="25" borderId="91" xfId="0" applyNumberFormat="1" applyFont="1" applyFill="1" applyBorder="1" applyAlignment="1" applyProtection="1">
      <alignment horizontal="right" vertical="center" wrapText="1"/>
      <protection/>
    </xf>
    <xf numFmtId="0" fontId="3" fillId="25" borderId="60" xfId="0" applyFont="1" applyFill="1" applyBorder="1" applyAlignment="1">
      <alignment horizontal="center" wrapText="1"/>
    </xf>
    <xf numFmtId="0" fontId="1" fillId="25" borderId="62" xfId="0" applyFont="1" applyFill="1" applyBorder="1" applyAlignment="1">
      <alignment/>
    </xf>
    <xf numFmtId="3" fontId="0" fillId="0" borderId="18" xfId="0" applyNumberFormat="1" applyFont="1" applyFill="1" applyBorder="1" applyAlignment="1" applyProtection="1">
      <alignment horizontal="right" vertical="center" wrapText="1"/>
      <protection/>
    </xf>
    <xf numFmtId="3" fontId="0" fillId="0" borderId="21" xfId="0" applyNumberFormat="1" applyFont="1" applyFill="1" applyBorder="1" applyAlignment="1" applyProtection="1">
      <alignment horizontal="right" vertical="center" wrapText="1"/>
      <protection/>
    </xf>
    <xf numFmtId="3" fontId="1" fillId="25" borderId="21" xfId="0" applyNumberFormat="1" applyFont="1" applyFill="1" applyBorder="1" applyAlignment="1" applyProtection="1">
      <alignment horizontal="right" vertical="center" wrapText="1"/>
      <protection/>
    </xf>
    <xf numFmtId="0" fontId="1" fillId="25" borderId="92" xfId="0" applyFont="1" applyFill="1" applyBorder="1" applyAlignment="1">
      <alignment/>
    </xf>
    <xf numFmtId="3" fontId="0" fillId="0" borderId="68" xfId="0" applyNumberFormat="1" applyFont="1" applyFill="1" applyBorder="1" applyAlignment="1" applyProtection="1">
      <alignment horizontal="right" vertical="center" wrapText="1"/>
      <protection/>
    </xf>
    <xf numFmtId="3" fontId="0" fillId="0" borderId="91" xfId="0" applyNumberFormat="1" applyFont="1" applyFill="1" applyBorder="1" applyAlignment="1" applyProtection="1">
      <alignment horizontal="right" vertical="center" wrapText="1"/>
      <protection/>
    </xf>
    <xf numFmtId="0" fontId="3" fillId="25" borderId="38" xfId="0" applyFont="1" applyFill="1" applyBorder="1" applyAlignment="1">
      <alignment horizontal="center"/>
    </xf>
    <xf numFmtId="0" fontId="6" fillId="25" borderId="41" xfId="0" applyFont="1" applyFill="1" applyBorder="1" applyAlignment="1">
      <alignment/>
    </xf>
    <xf numFmtId="3" fontId="1" fillId="25" borderId="46" xfId="0" applyNumberFormat="1" applyFont="1" applyFill="1" applyBorder="1" applyAlignment="1" applyProtection="1">
      <alignment horizontal="right" vertical="center" wrapText="1"/>
      <protection/>
    </xf>
    <xf numFmtId="3" fontId="1" fillId="25" borderId="49" xfId="0" applyNumberFormat="1" applyFont="1" applyFill="1" applyBorder="1" applyAlignment="1" applyProtection="1">
      <alignment horizontal="right" vertical="center" wrapText="1"/>
      <protection/>
    </xf>
    <xf numFmtId="3" fontId="1" fillId="25" borderId="61" xfId="0" applyNumberFormat="1" applyFont="1" applyFill="1" applyBorder="1" applyAlignment="1">
      <alignment horizontal="right"/>
    </xf>
    <xf numFmtId="3" fontId="0" fillId="0" borderId="61" xfId="0" applyNumberFormat="1" applyFont="1" applyBorder="1" applyAlignment="1">
      <alignment horizontal="right"/>
    </xf>
    <xf numFmtId="3" fontId="0" fillId="25" borderId="0" xfId="0" applyNumberFormat="1" applyFont="1" applyFill="1" applyBorder="1" applyAlignment="1">
      <alignment horizontal="right"/>
    </xf>
    <xf numFmtId="0" fontId="1" fillId="25" borderId="56" xfId="0" applyFont="1" applyFill="1" applyBorder="1" applyAlignment="1">
      <alignment horizontal="right" vertical="top"/>
    </xf>
    <xf numFmtId="0" fontId="1" fillId="25" borderId="86" xfId="0" applyFont="1" applyFill="1" applyBorder="1" applyAlignment="1">
      <alignment horizontal="left" wrapText="1"/>
    </xf>
    <xf numFmtId="3" fontId="0" fillId="25" borderId="48" xfId="0" applyNumberFormat="1" applyFont="1" applyFill="1" applyBorder="1" applyAlignment="1">
      <alignment horizontal="right"/>
    </xf>
    <xf numFmtId="3" fontId="0" fillId="25" borderId="18" xfId="0" applyNumberFormat="1" applyFont="1" applyFill="1" applyBorder="1" applyAlignment="1">
      <alignment horizontal="right"/>
    </xf>
    <xf numFmtId="0" fontId="0" fillId="25" borderId="87" xfId="0" applyFont="1" applyFill="1" applyBorder="1" applyAlignment="1">
      <alignment horizontal="left"/>
    </xf>
    <xf numFmtId="3" fontId="0" fillId="0" borderId="48" xfId="0" applyNumberFormat="1" applyFont="1" applyFill="1" applyBorder="1" applyAlignment="1">
      <alignment horizontal="right"/>
    </xf>
    <xf numFmtId="0" fontId="0" fillId="25" borderId="0" xfId="0" applyFont="1" applyFill="1" applyBorder="1" applyAlignment="1">
      <alignment/>
    </xf>
    <xf numFmtId="3" fontId="0" fillId="24" borderId="18" xfId="0" applyNumberFormat="1" applyFont="1" applyFill="1" applyBorder="1" applyAlignment="1">
      <alignment horizontal="right"/>
    </xf>
    <xf numFmtId="3" fontId="0" fillId="25" borderId="21" xfId="0" applyNumberFormat="1" applyFont="1" applyFill="1" applyBorder="1" applyAlignment="1">
      <alignment horizontal="right"/>
    </xf>
    <xf numFmtId="3" fontId="0" fillId="24" borderId="48" xfId="0" applyNumberFormat="1" applyFont="1" applyFill="1" applyBorder="1" applyAlignment="1">
      <alignment horizontal="right"/>
    </xf>
    <xf numFmtId="0" fontId="1" fillId="25" borderId="93" xfId="0" applyFont="1" applyFill="1" applyBorder="1" applyAlignment="1">
      <alignment horizontal="right" vertical="top"/>
    </xf>
    <xf numFmtId="0" fontId="1" fillId="25" borderId="14" xfId="0" applyFont="1" applyFill="1" applyBorder="1" applyAlignment="1">
      <alignment horizontal="left" wrapText="1"/>
    </xf>
    <xf numFmtId="3" fontId="1" fillId="25" borderId="49" xfId="0" applyNumberFormat="1" applyFont="1" applyFill="1" applyBorder="1" applyAlignment="1">
      <alignment horizontal="right"/>
    </xf>
    <xf numFmtId="3" fontId="0" fillId="0" borderId="19" xfId="0" applyNumberFormat="1" applyFont="1" applyFill="1" applyBorder="1" applyAlignment="1">
      <alignment/>
    </xf>
    <xf numFmtId="3" fontId="1" fillId="0" borderId="18" xfId="0" applyNumberFormat="1" applyFont="1" applyFill="1" applyBorder="1" applyAlignment="1">
      <alignment horizontal="right"/>
    </xf>
    <xf numFmtId="10" fontId="1" fillId="25" borderId="17" xfId="0" applyNumberFormat="1" applyFont="1" applyFill="1" applyBorder="1" applyAlignment="1">
      <alignment/>
    </xf>
    <xf numFmtId="10" fontId="1" fillId="25" borderId="49" xfId="0" applyNumberFormat="1" applyFont="1" applyFill="1" applyBorder="1" applyAlignment="1">
      <alignment/>
    </xf>
    <xf numFmtId="0" fontId="1" fillId="25" borderId="60" xfId="0" applyFont="1" applyFill="1" applyBorder="1" applyAlignment="1">
      <alignment horizontal="right"/>
    </xf>
    <xf numFmtId="0" fontId="1" fillId="25" borderId="94" xfId="0" applyFont="1" applyFill="1" applyBorder="1" applyAlignment="1">
      <alignment/>
    </xf>
    <xf numFmtId="0" fontId="1" fillId="25" borderId="11" xfId="0" applyFont="1" applyFill="1" applyBorder="1" applyAlignment="1">
      <alignment horizontal="right"/>
    </xf>
    <xf numFmtId="3" fontId="0" fillId="25" borderId="68" xfId="0" applyNumberFormat="1" applyFont="1" applyFill="1" applyBorder="1" applyAlignment="1" applyProtection="1">
      <alignment horizontal="right" vertical="center" wrapText="1"/>
      <protection/>
    </xf>
    <xf numFmtId="3" fontId="0" fillId="25" borderId="91" xfId="0" applyNumberFormat="1" applyFont="1" applyFill="1" applyBorder="1" applyAlignment="1" applyProtection="1">
      <alignment horizontal="right" vertical="center" wrapText="1"/>
      <protection/>
    </xf>
    <xf numFmtId="0" fontId="6" fillId="28" borderId="0" xfId="64" applyFont="1" applyFill="1" applyProtection="1">
      <alignment/>
      <protection locked="0"/>
    </xf>
    <xf numFmtId="0" fontId="0" fillId="28" borderId="0" xfId="64" applyFill="1" applyAlignment="1" applyProtection="1">
      <alignment/>
      <protection locked="0"/>
    </xf>
    <xf numFmtId="0" fontId="0" fillId="28" borderId="0" xfId="64" applyFill="1" applyProtection="1">
      <alignment/>
      <protection locked="0"/>
    </xf>
    <xf numFmtId="0" fontId="0" fillId="28" borderId="0" xfId="64" applyFill="1" applyAlignment="1" applyProtection="1">
      <alignment horizontal="center"/>
      <protection locked="0"/>
    </xf>
    <xf numFmtId="0" fontId="0" fillId="28" borderId="0" xfId="64" applyFill="1" applyProtection="1">
      <alignment/>
      <protection/>
    </xf>
    <xf numFmtId="0" fontId="0" fillId="29" borderId="0" xfId="64" applyFill="1" applyProtection="1">
      <alignment/>
      <protection/>
    </xf>
    <xf numFmtId="0" fontId="19" fillId="30" borderId="0" xfId="64" applyFont="1" applyFill="1" applyAlignment="1" applyProtection="1">
      <alignment/>
      <protection locked="0"/>
    </xf>
    <xf numFmtId="0" fontId="19" fillId="30" borderId="0" xfId="64" applyFont="1" applyFill="1" applyProtection="1">
      <alignment/>
      <protection locked="0"/>
    </xf>
    <xf numFmtId="0" fontId="19" fillId="30" borderId="0" xfId="64" applyFont="1" applyFill="1" applyAlignment="1" applyProtection="1">
      <alignment horizontal="center"/>
      <protection locked="0"/>
    </xf>
    <xf numFmtId="0" fontId="46" fillId="30" borderId="0" xfId="64" applyFont="1" applyFill="1" applyProtection="1">
      <alignment/>
      <protection locked="0"/>
    </xf>
    <xf numFmtId="0" fontId="47" fillId="30" borderId="0" xfId="64" applyFont="1" applyFill="1" applyProtection="1">
      <alignment/>
      <protection/>
    </xf>
    <xf numFmtId="0" fontId="47" fillId="28" borderId="0" xfId="64" applyFont="1" applyFill="1" applyProtection="1">
      <alignment/>
      <protection/>
    </xf>
    <xf numFmtId="0" fontId="6" fillId="28" borderId="0" xfId="64" applyFont="1" applyFill="1" applyBorder="1" applyProtection="1">
      <alignment/>
      <protection locked="0"/>
    </xf>
    <xf numFmtId="0" fontId="0" fillId="28" borderId="0" xfId="64" applyFill="1" applyBorder="1" applyProtection="1">
      <alignment/>
      <protection locked="0"/>
    </xf>
    <xf numFmtId="0" fontId="0" fillId="0" borderId="0" xfId="64">
      <alignment/>
      <protection/>
    </xf>
    <xf numFmtId="0" fontId="0" fillId="28" borderId="0" xfId="64" applyFont="1" applyFill="1" applyBorder="1" applyProtection="1">
      <alignment/>
      <protection/>
    </xf>
    <xf numFmtId="0" fontId="3" fillId="29" borderId="0" xfId="64" applyFont="1" applyFill="1" applyProtection="1">
      <alignment/>
      <protection/>
    </xf>
    <xf numFmtId="0" fontId="48" fillId="29" borderId="0" xfId="55" applyFont="1" applyFill="1" applyAlignment="1" applyProtection="1">
      <alignment/>
      <protection/>
    </xf>
    <xf numFmtId="0" fontId="0" fillId="28" borderId="0" xfId="64" applyFont="1" applyFill="1" applyBorder="1" applyProtection="1">
      <alignment/>
      <protection locked="0"/>
    </xf>
    <xf numFmtId="0" fontId="7" fillId="28" borderId="0" xfId="55" applyNumberFormat="1" applyFont="1" applyFill="1" applyBorder="1" applyAlignment="1" applyProtection="1">
      <alignment horizontal="right"/>
      <protection locked="0"/>
    </xf>
    <xf numFmtId="0" fontId="0" fillId="28" borderId="0" xfId="64" applyFont="1" applyFill="1" applyBorder="1" applyAlignment="1" applyProtection="1">
      <alignment horizontal="center"/>
      <protection locked="0"/>
    </xf>
    <xf numFmtId="0" fontId="0" fillId="28" borderId="0" xfId="64" applyFont="1" applyFill="1" applyBorder="1" applyAlignment="1" applyProtection="1">
      <alignment horizontal="left"/>
      <protection locked="0"/>
    </xf>
    <xf numFmtId="0" fontId="47" fillId="28" borderId="0" xfId="64" applyFont="1" applyFill="1" applyBorder="1" applyProtection="1">
      <alignment/>
      <protection/>
    </xf>
    <xf numFmtId="0" fontId="0" fillId="29" borderId="0" xfId="64" applyFont="1" applyFill="1" applyBorder="1" applyProtection="1">
      <alignment/>
      <protection/>
    </xf>
    <xf numFmtId="0" fontId="49" fillId="31" borderId="95" xfId="64" applyFont="1" applyFill="1" applyBorder="1" applyAlignment="1" applyProtection="1">
      <alignment horizontal="center"/>
      <protection locked="0"/>
    </xf>
    <xf numFmtId="0" fontId="49" fillId="31" borderId="96" xfId="64" applyFont="1" applyFill="1" applyBorder="1" applyAlignment="1" applyProtection="1">
      <alignment horizontal="center"/>
      <protection locked="0"/>
    </xf>
    <xf numFmtId="0" fontId="49" fillId="31" borderId="96" xfId="64" applyFont="1" applyFill="1" applyBorder="1" applyProtection="1">
      <alignment/>
      <protection locked="0"/>
    </xf>
    <xf numFmtId="0" fontId="49" fillId="31" borderId="97" xfId="64" applyFont="1" applyFill="1" applyBorder="1" applyProtection="1">
      <alignment/>
      <protection/>
    </xf>
    <xf numFmtId="0" fontId="49" fillId="0" borderId="0" xfId="64" applyFont="1" applyFill="1" applyBorder="1" applyProtection="1">
      <alignment/>
      <protection/>
    </xf>
    <xf numFmtId="0" fontId="0" fillId="0" borderId="0" xfId="64" applyAlignment="1">
      <alignment wrapText="1"/>
      <protection/>
    </xf>
    <xf numFmtId="0" fontId="1" fillId="32" borderId="98" xfId="64" applyFont="1" applyFill="1" applyBorder="1" applyAlignment="1" applyProtection="1">
      <alignment horizontal="center" vertical="center" wrapText="1"/>
      <protection/>
    </xf>
    <xf numFmtId="0" fontId="1" fillId="32" borderId="99" xfId="64" applyFont="1" applyFill="1" applyBorder="1" applyAlignment="1" applyProtection="1">
      <alignment horizontal="left" vertical="center" wrapText="1"/>
      <protection/>
    </xf>
    <xf numFmtId="0" fontId="1" fillId="32" borderId="100" xfId="64" applyFont="1" applyFill="1" applyBorder="1" applyAlignment="1" applyProtection="1">
      <alignment horizontal="left" vertical="center" wrapText="1"/>
      <protection/>
    </xf>
    <xf numFmtId="0" fontId="1" fillId="32" borderId="99" xfId="64" applyFont="1" applyFill="1" applyBorder="1" applyAlignment="1" applyProtection="1">
      <alignment horizontal="center" vertical="center" wrapText="1"/>
      <protection locked="0"/>
    </xf>
    <xf numFmtId="0" fontId="1" fillId="33" borderId="99" xfId="64" applyFont="1" applyFill="1" applyBorder="1" applyAlignment="1" applyProtection="1">
      <alignment horizontal="center" vertical="center" wrapText="1"/>
      <protection locked="0"/>
    </xf>
    <xf numFmtId="0" fontId="1" fillId="32" borderId="101" xfId="64" applyFont="1" applyFill="1" applyBorder="1" applyAlignment="1" applyProtection="1">
      <alignment horizontal="center" vertical="center" wrapText="1"/>
      <protection locked="0"/>
    </xf>
    <xf numFmtId="0" fontId="1" fillId="32" borderId="102" xfId="64" applyFont="1" applyFill="1" applyBorder="1" applyAlignment="1" applyProtection="1">
      <alignment horizontal="center" vertical="center"/>
      <protection/>
    </xf>
    <xf numFmtId="0" fontId="1" fillId="0" borderId="0" xfId="64" applyFont="1" applyFill="1" applyBorder="1" applyAlignment="1" applyProtection="1">
      <alignment horizontal="center" vertical="center" wrapText="1"/>
      <protection/>
    </xf>
    <xf numFmtId="0" fontId="25" fillId="24" borderId="101" xfId="64" applyNumberFormat="1" applyFont="1" applyFill="1" applyBorder="1" applyAlignment="1" applyProtection="1">
      <alignment/>
      <protection locked="0"/>
    </xf>
    <xf numFmtId="0" fontId="25" fillId="24" borderId="103" xfId="64" applyNumberFormat="1" applyFont="1" applyFill="1" applyBorder="1" applyAlignment="1" applyProtection="1">
      <alignment/>
      <protection locked="0"/>
    </xf>
    <xf numFmtId="0" fontId="25" fillId="24" borderId="103" xfId="64" applyFont="1" applyFill="1" applyBorder="1" applyAlignment="1" applyProtection="1">
      <alignment horizontal="left"/>
      <protection locked="0"/>
    </xf>
    <xf numFmtId="212" fontId="25" fillId="24" borderId="103" xfId="45" applyNumberFormat="1" applyFont="1" applyFill="1" applyBorder="1" applyAlignment="1" applyProtection="1">
      <alignment horizontal="right"/>
      <protection locked="0"/>
    </xf>
    <xf numFmtId="4" fontId="25" fillId="28" borderId="103" xfId="64" applyNumberFormat="1" applyFont="1" applyFill="1" applyBorder="1" applyAlignment="1" applyProtection="1">
      <alignment horizontal="right"/>
      <protection locked="0"/>
    </xf>
    <xf numFmtId="9" fontId="25" fillId="28" borderId="103" xfId="62" applyFont="1" applyFill="1" applyBorder="1" applyAlignment="1" applyProtection="1">
      <alignment horizontal="center"/>
      <protection locked="0"/>
    </xf>
    <xf numFmtId="4" fontId="25" fillId="8" borderId="103" xfId="64" applyNumberFormat="1" applyFont="1" applyFill="1" applyBorder="1" applyAlignment="1" applyProtection="1">
      <alignment horizontal="right"/>
      <protection/>
    </xf>
    <xf numFmtId="3" fontId="25" fillId="8" borderId="104" xfId="64" applyNumberFormat="1" applyFont="1" applyFill="1" applyBorder="1" applyProtection="1">
      <alignment/>
      <protection/>
    </xf>
    <xf numFmtId="0" fontId="0" fillId="24" borderId="102" xfId="64" applyFill="1" applyBorder="1" applyAlignment="1" applyProtection="1">
      <alignment horizontal="center"/>
      <protection/>
    </xf>
    <xf numFmtId="0" fontId="0" fillId="0" borderId="0" xfId="64" applyFill="1" applyBorder="1" applyAlignment="1" applyProtection="1">
      <alignment horizontal="right"/>
      <protection/>
    </xf>
    <xf numFmtId="0" fontId="52" fillId="28" borderId="0" xfId="64" applyFont="1" applyFill="1" applyAlignment="1" applyProtection="1">
      <alignment horizontal="right"/>
      <protection/>
    </xf>
    <xf numFmtId="0" fontId="0" fillId="28" borderId="0" xfId="64" applyFill="1" applyAlignment="1" applyProtection="1">
      <alignment horizontal="center"/>
      <protection/>
    </xf>
    <xf numFmtId="0" fontId="17" fillId="28" borderId="0" xfId="64" applyFont="1" applyFill="1" applyAlignment="1" applyProtection="1">
      <alignment horizontal="right"/>
      <protection/>
    </xf>
    <xf numFmtId="0" fontId="0" fillId="34" borderId="35" xfId="64" applyFill="1" applyBorder="1" applyAlignment="1" applyProtection="1">
      <alignment horizontal="right"/>
      <protection/>
    </xf>
    <xf numFmtId="3" fontId="0" fillId="28" borderId="35" xfId="64" applyNumberFormat="1" applyFill="1" applyBorder="1" applyProtection="1">
      <alignment/>
      <protection/>
    </xf>
    <xf numFmtId="3" fontId="0" fillId="34" borderId="35" xfId="64" applyNumberFormat="1" applyFill="1" applyBorder="1" applyAlignment="1" applyProtection="1">
      <alignment horizontal="center"/>
      <protection/>
    </xf>
    <xf numFmtId="3" fontId="0" fillId="25" borderId="35" xfId="64" applyNumberFormat="1" applyFill="1" applyBorder="1" applyProtection="1">
      <alignment/>
      <protection/>
    </xf>
    <xf numFmtId="3" fontId="0" fillId="0" borderId="35" xfId="64" applyNumberFormat="1" applyFill="1" applyBorder="1" applyProtection="1">
      <alignment/>
      <protection/>
    </xf>
    <xf numFmtId="3" fontId="0" fillId="34" borderId="35" xfId="64" applyNumberFormat="1" applyFill="1" applyBorder="1" applyProtection="1">
      <alignment/>
      <protection/>
    </xf>
    <xf numFmtId="2" fontId="1" fillId="34" borderId="35" xfId="64" applyNumberFormat="1" applyFont="1" applyFill="1" applyBorder="1" applyProtection="1">
      <alignment/>
      <protection/>
    </xf>
    <xf numFmtId="3" fontId="25" fillId="24" borderId="105" xfId="64" applyNumberFormat="1" applyFont="1" applyFill="1" applyBorder="1" applyAlignment="1" applyProtection="1">
      <alignment horizontal="center"/>
      <protection/>
    </xf>
    <xf numFmtId="0" fontId="25" fillId="24" borderId="106" xfId="64" applyNumberFormat="1" applyFont="1" applyFill="1" applyBorder="1" applyAlignment="1" applyProtection="1">
      <alignment/>
      <protection locked="0"/>
    </xf>
    <xf numFmtId="4" fontId="25" fillId="8" borderId="106" xfId="64" applyNumberFormat="1" applyFont="1" applyFill="1" applyBorder="1" applyAlignment="1" applyProtection="1">
      <alignment horizontal="right"/>
      <protection/>
    </xf>
    <xf numFmtId="3" fontId="25" fillId="8" borderId="106" xfId="64" applyNumberFormat="1" applyFont="1" applyFill="1" applyBorder="1" applyProtection="1">
      <alignment/>
      <protection/>
    </xf>
    <xf numFmtId="0" fontId="3" fillId="8" borderId="107" xfId="64" applyFont="1" applyFill="1" applyBorder="1" applyAlignment="1" applyProtection="1">
      <alignment horizontal="center"/>
      <protection locked="0"/>
    </xf>
    <xf numFmtId="0" fontId="3" fillId="8" borderId="108" xfId="64" applyFont="1" applyFill="1" applyBorder="1" applyAlignment="1" applyProtection="1">
      <alignment/>
      <protection locked="0"/>
    </xf>
    <xf numFmtId="0" fontId="3" fillId="8" borderId="108" xfId="64" applyFont="1" applyFill="1" applyBorder="1" applyAlignment="1" applyProtection="1">
      <alignment horizontal="center"/>
      <protection locked="0"/>
    </xf>
    <xf numFmtId="212" fontId="0" fillId="8" borderId="108" xfId="45" applyNumberFormat="1" applyFill="1" applyBorder="1" applyAlignment="1" applyProtection="1">
      <alignment horizontal="right"/>
      <protection locked="0"/>
    </xf>
    <xf numFmtId="3" fontId="25" fillId="8" borderId="109" xfId="45" applyNumberFormat="1" applyFont="1" applyFill="1" applyBorder="1" applyAlignment="1" applyProtection="1">
      <alignment horizontal="right"/>
      <protection locked="0"/>
    </xf>
    <xf numFmtId="3" fontId="3" fillId="8" borderId="109" xfId="64" applyNumberFormat="1" applyFont="1" applyFill="1" applyBorder="1" applyAlignment="1" applyProtection="1">
      <alignment horizontal="right"/>
      <protection locked="0"/>
    </xf>
    <xf numFmtId="3" fontId="3" fillId="8" borderId="109" xfId="64" applyNumberFormat="1" applyFont="1" applyFill="1" applyBorder="1" applyProtection="1">
      <alignment/>
      <protection/>
    </xf>
    <xf numFmtId="3" fontId="3" fillId="8" borderId="110" xfId="64" applyNumberFormat="1" applyFont="1" applyFill="1" applyBorder="1" applyProtection="1">
      <alignment/>
      <protection/>
    </xf>
    <xf numFmtId="3" fontId="3" fillId="0" borderId="0" xfId="64" applyNumberFormat="1" applyFont="1" applyFill="1" applyBorder="1" applyProtection="1">
      <alignment/>
      <protection/>
    </xf>
    <xf numFmtId="0" fontId="0" fillId="28" borderId="0" xfId="64" applyFill="1" applyBorder="1" applyAlignment="1" applyProtection="1">
      <alignment horizontal="left"/>
      <protection locked="0"/>
    </xf>
    <xf numFmtId="0" fontId="47" fillId="0" borderId="0" xfId="64" applyFont="1" applyFill="1" applyProtection="1">
      <alignment/>
      <protection/>
    </xf>
    <xf numFmtId="0" fontId="1" fillId="35" borderId="0" xfId="64" applyFont="1" applyFill="1" applyBorder="1" applyAlignment="1">
      <alignment/>
      <protection/>
    </xf>
    <xf numFmtId="0" fontId="25" fillId="35" borderId="0" xfId="64" applyFont="1" applyFill="1" applyBorder="1" applyAlignment="1" applyProtection="1">
      <alignment/>
      <protection locked="0"/>
    </xf>
    <xf numFmtId="0" fontId="25" fillId="28" borderId="0" xfId="64" applyFont="1" applyFill="1" applyBorder="1" applyAlignment="1" applyProtection="1">
      <alignment/>
      <protection locked="0"/>
    </xf>
    <xf numFmtId="0" fontId="25" fillId="28" borderId="0" xfId="64" applyFont="1" applyFill="1" applyBorder="1" applyProtection="1">
      <alignment/>
      <protection locked="0"/>
    </xf>
    <xf numFmtId="0" fontId="25" fillId="28" borderId="0" xfId="64" applyFont="1" applyFill="1" applyBorder="1" applyAlignment="1" applyProtection="1">
      <alignment horizontal="center"/>
      <protection locked="0"/>
    </xf>
    <xf numFmtId="4" fontId="3" fillId="28" borderId="0" xfId="64" applyNumberFormat="1" applyFont="1" applyFill="1" applyBorder="1" applyProtection="1">
      <alignment/>
      <protection/>
    </xf>
    <xf numFmtId="0" fontId="47" fillId="0" borderId="0" xfId="64" applyFont="1" applyFill="1" applyBorder="1" applyProtection="1">
      <alignment/>
      <protection/>
    </xf>
    <xf numFmtId="0" fontId="0" fillId="29" borderId="0" xfId="64" applyFill="1" applyBorder="1" applyAlignment="1">
      <alignment horizontal="left" vertical="top" wrapText="1"/>
      <protection/>
    </xf>
    <xf numFmtId="0" fontId="0" fillId="28" borderId="0" xfId="64" applyFill="1" applyBorder="1" applyAlignment="1">
      <alignment horizontal="left" vertical="top" wrapText="1"/>
      <protection/>
    </xf>
    <xf numFmtId="0" fontId="3" fillId="8" borderId="111" xfId="64" applyFont="1" applyFill="1" applyBorder="1" applyAlignment="1" applyProtection="1">
      <alignment horizontal="left" vertical="center" wrapText="1"/>
      <protection locked="0"/>
    </xf>
    <xf numFmtId="0" fontId="3" fillId="8" borderId="112" xfId="64" applyFont="1" applyFill="1" applyBorder="1" applyAlignment="1" applyProtection="1">
      <alignment horizontal="left" vertical="center" wrapText="1"/>
      <protection locked="0"/>
    </xf>
    <xf numFmtId="0" fontId="3" fillId="8" borderId="71" xfId="64" applyFont="1" applyFill="1" applyBorder="1" applyAlignment="1" applyProtection="1">
      <alignment horizontal="left" vertical="center" wrapText="1"/>
      <protection locked="0"/>
    </xf>
    <xf numFmtId="0" fontId="1" fillId="8" borderId="113" xfId="64" applyFont="1" applyFill="1" applyBorder="1" applyAlignment="1" applyProtection="1">
      <alignment horizontal="center" vertical="center" wrapText="1"/>
      <protection locked="0"/>
    </xf>
    <xf numFmtId="0" fontId="1" fillId="0" borderId="0" xfId="64" applyFont="1" applyFill="1" applyBorder="1" applyAlignment="1" applyProtection="1">
      <alignment horizontal="center" vertical="center" wrapText="1"/>
      <protection locked="0"/>
    </xf>
    <xf numFmtId="0" fontId="1" fillId="8" borderId="114" xfId="64" applyFont="1" applyFill="1" applyBorder="1" applyAlignment="1">
      <alignment horizontal="left"/>
      <protection/>
    </xf>
    <xf numFmtId="0" fontId="1" fillId="8" borderId="115" xfId="64" applyFont="1" applyFill="1" applyBorder="1" applyAlignment="1">
      <alignment horizontal="left"/>
      <protection/>
    </xf>
    <xf numFmtId="0" fontId="1" fillId="8" borderId="0" xfId="64" applyFont="1" applyFill="1" applyBorder="1" applyAlignment="1">
      <alignment horizontal="left"/>
      <protection/>
    </xf>
    <xf numFmtId="0" fontId="1" fillId="8" borderId="94" xfId="64" applyFont="1" applyFill="1" applyBorder="1" applyAlignment="1">
      <alignment horizontal="center"/>
      <protection/>
    </xf>
    <xf numFmtId="0" fontId="1" fillId="0" borderId="0" xfId="64" applyFont="1" applyFill="1" applyBorder="1" applyAlignment="1">
      <alignment horizontal="center"/>
      <protection/>
    </xf>
    <xf numFmtId="0" fontId="1" fillId="8" borderId="60" xfId="64" applyFont="1" applyFill="1" applyBorder="1" applyAlignment="1">
      <alignment horizontal="center"/>
      <protection/>
    </xf>
    <xf numFmtId="0" fontId="0" fillId="8" borderId="116" xfId="64" applyFont="1" applyFill="1" applyBorder="1" applyAlignment="1">
      <alignment horizontal="left"/>
      <protection/>
    </xf>
    <xf numFmtId="0" fontId="0" fillId="8" borderId="28" xfId="64" applyFont="1" applyFill="1" applyBorder="1" applyAlignment="1">
      <alignment horizontal="left"/>
      <protection/>
    </xf>
    <xf numFmtId="0" fontId="0" fillId="8" borderId="117" xfId="64" applyFont="1" applyFill="1" applyBorder="1" applyAlignment="1">
      <alignment horizontal="center"/>
      <protection/>
    </xf>
    <xf numFmtId="0" fontId="0" fillId="0" borderId="0" xfId="64" applyFont="1" applyFill="1" applyBorder="1" applyAlignment="1">
      <alignment horizontal="center"/>
      <protection/>
    </xf>
    <xf numFmtId="0" fontId="0" fillId="8" borderId="118" xfId="64" applyFont="1" applyFill="1" applyBorder="1" applyAlignment="1">
      <alignment horizontal="left"/>
      <protection/>
    </xf>
    <xf numFmtId="0" fontId="0" fillId="8" borderId="0" xfId="64" applyFont="1" applyFill="1" applyBorder="1" applyAlignment="1">
      <alignment horizontal="left"/>
      <protection/>
    </xf>
    <xf numFmtId="0" fontId="0" fillId="8" borderId="94" xfId="64" applyFont="1" applyFill="1" applyBorder="1" applyAlignment="1">
      <alignment horizontal="center"/>
      <protection/>
    </xf>
    <xf numFmtId="0" fontId="1" fillId="8" borderId="57" xfId="64" applyFont="1" applyFill="1" applyBorder="1" applyAlignment="1">
      <alignment horizontal="center"/>
      <protection/>
    </xf>
    <xf numFmtId="0" fontId="0" fillId="8" borderId="119" xfId="64" applyFont="1" applyFill="1" applyBorder="1" applyAlignment="1">
      <alignment horizontal="left"/>
      <protection/>
    </xf>
    <xf numFmtId="0" fontId="0" fillId="8" borderId="78" xfId="64" applyFont="1" applyFill="1" applyBorder="1" applyAlignment="1">
      <alignment horizontal="left"/>
      <protection/>
    </xf>
    <xf numFmtId="0" fontId="0" fillId="8" borderId="120" xfId="64" applyFont="1" applyFill="1" applyBorder="1" applyAlignment="1">
      <alignment horizontal="center"/>
      <protection/>
    </xf>
    <xf numFmtId="0" fontId="0" fillId="28" borderId="0" xfId="64" applyFill="1" applyBorder="1" applyProtection="1">
      <alignment/>
      <protection/>
    </xf>
    <xf numFmtId="0" fontId="25" fillId="28" borderId="0" xfId="64" applyNumberFormat="1" applyFont="1" applyFill="1" applyBorder="1" applyAlignment="1" applyProtection="1">
      <alignment/>
      <protection locked="0"/>
    </xf>
    <xf numFmtId="211" fontId="0" fillId="28" borderId="0" xfId="45" applyFill="1" applyBorder="1" applyAlignment="1" applyProtection="1">
      <alignment horizontal="right"/>
      <protection locked="0"/>
    </xf>
    <xf numFmtId="4" fontId="25" fillId="28" borderId="0" xfId="64" applyNumberFormat="1" applyFont="1" applyFill="1" applyBorder="1" applyAlignment="1" applyProtection="1">
      <alignment/>
      <protection locked="0"/>
    </xf>
    <xf numFmtId="4" fontId="0" fillId="28" borderId="0" xfId="62" applyNumberFormat="1" applyFill="1" applyBorder="1" applyAlignment="1" applyProtection="1">
      <alignment/>
      <protection locked="0"/>
    </xf>
    <xf numFmtId="4" fontId="25" fillId="28" borderId="0" xfId="64" applyNumberFormat="1" applyFont="1" applyFill="1" applyBorder="1" applyProtection="1">
      <alignment/>
      <protection/>
    </xf>
    <xf numFmtId="0" fontId="3" fillId="28" borderId="0" xfId="64" applyFont="1" applyFill="1" applyBorder="1" applyAlignment="1" applyProtection="1">
      <alignment horizontal="center"/>
      <protection locked="0"/>
    </xf>
    <xf numFmtId="202" fontId="25" fillId="28" borderId="0" xfId="64" applyNumberFormat="1" applyFont="1" applyFill="1" applyBorder="1" applyProtection="1">
      <alignment/>
      <protection locked="0"/>
    </xf>
    <xf numFmtId="0" fontId="0" fillId="28" borderId="0" xfId="64" applyFill="1" applyBorder="1" applyAlignment="1" applyProtection="1">
      <alignment horizontal="center"/>
      <protection locked="0"/>
    </xf>
    <xf numFmtId="0" fontId="53" fillId="28" borderId="0" xfId="64" applyFont="1" applyFill="1" applyBorder="1" applyProtection="1">
      <alignment/>
      <protection locked="0"/>
    </xf>
    <xf numFmtId="3" fontId="3" fillId="28" borderId="0" xfId="64" applyNumberFormat="1" applyFont="1" applyFill="1" applyBorder="1" applyProtection="1">
      <alignment/>
      <protection/>
    </xf>
    <xf numFmtId="0" fontId="0" fillId="0" borderId="0" xfId="64" applyBorder="1">
      <alignment/>
      <protection/>
    </xf>
    <xf numFmtId="0" fontId="20" fillId="24" borderId="121" xfId="64" applyFont="1" applyFill="1" applyBorder="1" applyAlignment="1" applyProtection="1">
      <alignment/>
      <protection locked="0"/>
    </xf>
    <xf numFmtId="0" fontId="20" fillId="24" borderId="95" xfId="64" applyFont="1" applyFill="1" applyBorder="1" applyAlignment="1" applyProtection="1">
      <alignment/>
      <protection locked="0"/>
    </xf>
    <xf numFmtId="0" fontId="49" fillId="24" borderId="95" xfId="64" applyFont="1" applyFill="1" applyBorder="1" applyProtection="1">
      <alignment/>
      <protection locked="0"/>
    </xf>
    <xf numFmtId="0" fontId="49" fillId="24" borderId="95" xfId="64" applyFont="1" applyFill="1" applyBorder="1" applyAlignment="1" applyProtection="1">
      <alignment horizontal="center"/>
      <protection locked="0"/>
    </xf>
    <xf numFmtId="0" fontId="49" fillId="24" borderId="0" xfId="64" applyFont="1" applyFill="1" applyBorder="1" applyProtection="1">
      <alignment/>
      <protection/>
    </xf>
    <xf numFmtId="0" fontId="56" fillId="32" borderId="122" xfId="64" applyFont="1" applyFill="1" applyBorder="1" applyAlignment="1" applyProtection="1">
      <alignment horizontal="left"/>
      <protection locked="0"/>
    </xf>
    <xf numFmtId="0" fontId="13" fillId="32" borderId="95" xfId="64" applyFont="1" applyFill="1" applyBorder="1" applyAlignment="1" applyProtection="1">
      <alignment/>
      <protection locked="0"/>
    </xf>
    <xf numFmtId="0" fontId="1" fillId="32" borderId="95" xfId="64" applyFont="1" applyFill="1" applyBorder="1" applyAlignment="1" applyProtection="1">
      <alignment/>
      <protection locked="0"/>
    </xf>
    <xf numFmtId="0" fontId="17" fillId="32" borderId="96" xfId="64" applyFont="1" applyFill="1" applyBorder="1" applyAlignment="1" applyProtection="1">
      <alignment horizontal="center"/>
      <protection locked="0"/>
    </xf>
    <xf numFmtId="0" fontId="1" fillId="32" borderId="96" xfId="64" applyFont="1" applyFill="1" applyBorder="1" applyAlignment="1" applyProtection="1">
      <alignment horizontal="center"/>
      <protection locked="0"/>
    </xf>
    <xf numFmtId="0" fontId="1" fillId="32" borderId="96" xfId="64" applyFont="1" applyFill="1" applyBorder="1" applyAlignment="1" applyProtection="1">
      <alignment/>
      <protection locked="0"/>
    </xf>
    <xf numFmtId="0" fontId="21" fillId="32" borderId="123" xfId="64" applyFont="1" applyFill="1" applyBorder="1" applyProtection="1">
      <alignment/>
      <protection/>
    </xf>
    <xf numFmtId="0" fontId="1" fillId="33" borderId="101" xfId="64" applyFont="1" applyFill="1" applyBorder="1" applyAlignment="1" applyProtection="1">
      <alignment horizontal="center" vertical="center" wrapText="1"/>
      <protection locked="0"/>
    </xf>
    <xf numFmtId="0" fontId="21" fillId="32" borderId="105" xfId="64" applyFont="1" applyFill="1" applyBorder="1" applyProtection="1">
      <alignment/>
      <protection/>
    </xf>
    <xf numFmtId="0" fontId="1" fillId="33" borderId="124" xfId="64" applyFont="1" applyFill="1" applyBorder="1" applyAlignment="1" applyProtection="1">
      <alignment horizontal="center" vertical="center" wrapText="1"/>
      <protection locked="0"/>
    </xf>
    <xf numFmtId="0" fontId="1" fillId="32" borderId="125" xfId="64" applyFont="1" applyFill="1" applyBorder="1" applyAlignment="1" applyProtection="1">
      <alignment horizontal="center" vertical="center" wrapText="1"/>
      <protection/>
    </xf>
    <xf numFmtId="3" fontId="25" fillId="28" borderId="126" xfId="64" applyNumberFormat="1" applyFont="1" applyFill="1" applyBorder="1" applyAlignment="1" applyProtection="1">
      <alignment/>
      <protection locked="0"/>
    </xf>
    <xf numFmtId="202" fontId="25" fillId="28" borderId="100" xfId="64" applyNumberFormat="1" applyFont="1" applyFill="1" applyBorder="1" applyAlignment="1" applyProtection="1">
      <alignment/>
      <protection locked="0"/>
    </xf>
    <xf numFmtId="3" fontId="25" fillId="28" borderId="101" xfId="64" applyNumberFormat="1" applyFont="1" applyFill="1" applyBorder="1" applyAlignment="1" applyProtection="1">
      <alignment/>
      <protection locked="0"/>
    </xf>
    <xf numFmtId="3" fontId="25" fillId="28" borderId="99" xfId="64" applyNumberFormat="1" applyFont="1" applyFill="1" applyBorder="1" applyAlignment="1" applyProtection="1">
      <alignment wrapText="1"/>
      <protection locked="0"/>
    </xf>
    <xf numFmtId="9" fontId="25" fillId="28" borderId="101" xfId="63" applyFont="1" applyFill="1" applyBorder="1" applyAlignment="1" applyProtection="1">
      <alignment horizontal="right"/>
      <protection locked="0"/>
    </xf>
    <xf numFmtId="3" fontId="25" fillId="8" borderId="99" xfId="64" applyNumberFormat="1" applyFont="1" applyFill="1" applyBorder="1" applyProtection="1">
      <alignment/>
      <protection/>
    </xf>
    <xf numFmtId="0" fontId="25" fillId="36" borderId="102" xfId="64" applyFont="1" applyFill="1" applyBorder="1" applyAlignment="1" applyProtection="1">
      <alignment horizontal="center"/>
      <protection/>
    </xf>
    <xf numFmtId="3" fontId="25" fillId="28" borderId="99" xfId="64" applyNumberFormat="1" applyFont="1" applyFill="1" applyBorder="1" applyAlignment="1" applyProtection="1">
      <alignment/>
      <protection locked="0"/>
    </xf>
    <xf numFmtId="202" fontId="25" fillId="28" borderId="127" xfId="46" applyNumberFormat="1" applyFont="1" applyFill="1" applyBorder="1" applyAlignment="1" applyProtection="1">
      <alignment horizontal="right"/>
      <protection locked="0"/>
    </xf>
    <xf numFmtId="3" fontId="25" fillId="28" borderId="128" xfId="64" applyNumberFormat="1" applyFont="1" applyFill="1" applyBorder="1" applyAlignment="1" applyProtection="1">
      <alignment/>
      <protection locked="0"/>
    </xf>
    <xf numFmtId="3" fontId="25" fillId="28" borderId="106" xfId="64" applyNumberFormat="1" applyFont="1" applyFill="1" applyBorder="1" applyAlignment="1" applyProtection="1">
      <alignment/>
      <protection locked="0"/>
    </xf>
    <xf numFmtId="202" fontId="25" fillId="28" borderId="129" xfId="46" applyNumberFormat="1" applyFont="1" applyFill="1" applyBorder="1" applyAlignment="1" applyProtection="1">
      <alignment horizontal="right"/>
      <protection locked="0"/>
    </xf>
    <xf numFmtId="3" fontId="25" fillId="28" borderId="130" xfId="64" applyNumberFormat="1" applyFont="1" applyFill="1" applyBorder="1" applyAlignment="1" applyProtection="1">
      <alignment/>
      <protection locked="0"/>
    </xf>
    <xf numFmtId="3" fontId="25" fillId="28" borderId="106" xfId="64" applyNumberFormat="1" applyFont="1" applyFill="1" applyBorder="1" applyAlignment="1" applyProtection="1">
      <alignment wrapText="1"/>
      <protection locked="0"/>
    </xf>
    <xf numFmtId="9" fontId="25" fillId="28" borderId="130" xfId="63" applyFont="1" applyFill="1" applyBorder="1" applyAlignment="1" applyProtection="1">
      <alignment horizontal="right"/>
      <protection locked="0"/>
    </xf>
    <xf numFmtId="0" fontId="25" fillId="36" borderId="131" xfId="64" applyFont="1" applyFill="1" applyBorder="1" applyAlignment="1" applyProtection="1">
      <alignment horizontal="center"/>
      <protection/>
    </xf>
    <xf numFmtId="0" fontId="3" fillId="8" borderId="132" xfId="64" applyFont="1" applyFill="1" applyBorder="1" applyAlignment="1" applyProtection="1">
      <alignment horizontal="center"/>
      <protection locked="0"/>
    </xf>
    <xf numFmtId="0" fontId="25" fillId="8" borderId="108" xfId="64" applyFont="1" applyFill="1" applyBorder="1" applyProtection="1">
      <alignment/>
      <protection locked="0"/>
    </xf>
    <xf numFmtId="202" fontId="25" fillId="8" borderId="132" xfId="64" applyNumberFormat="1" applyFont="1" applyFill="1" applyBorder="1" applyProtection="1">
      <alignment/>
      <protection locked="0"/>
    </xf>
    <xf numFmtId="0" fontId="25" fillId="8" borderId="132" xfId="64" applyFont="1" applyFill="1" applyBorder="1" applyProtection="1">
      <alignment/>
      <protection locked="0"/>
    </xf>
    <xf numFmtId="0" fontId="25" fillId="8" borderId="108" xfId="64" applyFont="1" applyFill="1" applyBorder="1" applyAlignment="1" applyProtection="1">
      <alignment/>
      <protection locked="0"/>
    </xf>
    <xf numFmtId="0" fontId="25" fillId="8" borderId="133" xfId="64" applyFont="1" applyFill="1" applyBorder="1" applyAlignment="1" applyProtection="1">
      <alignment horizontal="center"/>
      <protection locked="0"/>
    </xf>
    <xf numFmtId="0" fontId="57" fillId="8" borderId="134" xfId="64" applyFont="1" applyFill="1" applyBorder="1" applyProtection="1">
      <alignment/>
      <protection/>
    </xf>
    <xf numFmtId="0" fontId="0" fillId="28" borderId="135" xfId="64" applyFill="1" applyBorder="1" applyAlignment="1" applyProtection="1">
      <alignment/>
      <protection/>
    </xf>
    <xf numFmtId="0" fontId="0" fillId="28" borderId="95" xfId="64" applyFill="1" applyBorder="1" applyAlignment="1" applyProtection="1">
      <alignment/>
      <protection/>
    </xf>
    <xf numFmtId="4" fontId="3" fillId="28" borderId="136" xfId="64" applyNumberFormat="1" applyFont="1" applyFill="1" applyBorder="1" applyProtection="1">
      <alignment/>
      <protection/>
    </xf>
    <xf numFmtId="0" fontId="56" fillId="32" borderId="121" xfId="64" applyFont="1" applyFill="1" applyBorder="1" applyAlignment="1" applyProtection="1">
      <alignment/>
      <protection locked="0"/>
    </xf>
    <xf numFmtId="0" fontId="56" fillId="32" borderId="95" xfId="64" applyFont="1" applyFill="1" applyBorder="1" applyAlignment="1" applyProtection="1">
      <alignment/>
      <protection locked="0"/>
    </xf>
    <xf numFmtId="0" fontId="3" fillId="32" borderId="96" xfId="64" applyFont="1" applyFill="1" applyBorder="1" applyAlignment="1" applyProtection="1">
      <alignment/>
      <protection locked="0"/>
    </xf>
    <xf numFmtId="0" fontId="3" fillId="32" borderId="96" xfId="64" applyFont="1" applyFill="1" applyBorder="1" applyAlignment="1" applyProtection="1">
      <alignment horizontal="center"/>
      <protection locked="0"/>
    </xf>
    <xf numFmtId="0" fontId="22" fillId="32" borderId="123" xfId="64" applyFont="1" applyFill="1" applyBorder="1" applyProtection="1">
      <alignment/>
      <protection/>
    </xf>
    <xf numFmtId="0" fontId="1" fillId="32" borderId="137" xfId="64" applyFont="1" applyFill="1" applyBorder="1" applyAlignment="1" applyProtection="1">
      <alignment horizontal="center" vertical="center" wrapText="1"/>
      <protection/>
    </xf>
    <xf numFmtId="3" fontId="25" fillId="28" borderId="101" xfId="63" applyNumberFormat="1" applyFont="1" applyFill="1" applyBorder="1" applyAlignment="1" applyProtection="1">
      <alignment horizontal="right"/>
      <protection locked="0"/>
    </xf>
    <xf numFmtId="3" fontId="25" fillId="28" borderId="130" xfId="63" applyNumberFormat="1" applyFont="1" applyFill="1" applyBorder="1" applyAlignment="1" applyProtection="1">
      <alignment horizontal="right"/>
      <protection locked="0"/>
    </xf>
    <xf numFmtId="0" fontId="47" fillId="8" borderId="134" xfId="64" applyFont="1" applyFill="1" applyBorder="1" applyProtection="1">
      <alignment/>
      <protection/>
    </xf>
    <xf numFmtId="0" fontId="1" fillId="32" borderId="104" xfId="64" applyFont="1" applyFill="1" applyBorder="1" applyAlignment="1" applyProtection="1">
      <alignment horizontal="center" vertical="center" wrapText="1"/>
      <protection locked="0"/>
    </xf>
    <xf numFmtId="0" fontId="1" fillId="32" borderId="99" xfId="64" applyFont="1" applyFill="1" applyBorder="1" applyAlignment="1" applyProtection="1">
      <alignment horizontal="center" wrapText="1"/>
      <protection locked="0"/>
    </xf>
    <xf numFmtId="0" fontId="1" fillId="32" borderId="102" xfId="64" applyFont="1" applyFill="1" applyBorder="1" applyAlignment="1" applyProtection="1">
      <alignment horizontal="center" vertical="center" wrapText="1"/>
      <protection/>
    </xf>
    <xf numFmtId="0" fontId="25" fillId="28" borderId="99" xfId="64" applyNumberFormat="1" applyFont="1" applyFill="1" applyBorder="1" applyAlignment="1" applyProtection="1">
      <alignment/>
      <protection locked="0"/>
    </xf>
    <xf numFmtId="202" fontId="25" fillId="28" borderId="101" xfId="64" applyNumberFormat="1" applyFont="1" applyFill="1" applyBorder="1" applyAlignment="1" applyProtection="1">
      <alignment/>
      <protection locked="0"/>
    </xf>
    <xf numFmtId="0" fontId="25" fillId="28" borderId="35" xfId="64" applyFont="1" applyFill="1" applyBorder="1" applyProtection="1">
      <alignment/>
      <protection locked="0"/>
    </xf>
    <xf numFmtId="4" fontId="25" fillId="28" borderId="138" xfId="64" applyNumberFormat="1" applyFont="1" applyFill="1" applyBorder="1" applyAlignment="1" applyProtection="1">
      <alignment horizontal="right"/>
      <protection locked="0"/>
    </xf>
    <xf numFmtId="4" fontId="25" fillId="28" borderId="126" xfId="64" applyNumberFormat="1" applyFont="1" applyFill="1" applyBorder="1" applyProtection="1">
      <alignment/>
      <protection/>
    </xf>
    <xf numFmtId="0" fontId="0" fillId="28" borderId="35" xfId="64" applyFill="1" applyBorder="1" applyProtection="1">
      <alignment/>
      <protection locked="0"/>
    </xf>
    <xf numFmtId="4" fontId="25" fillId="28" borderId="99" xfId="64" applyNumberFormat="1" applyFont="1" applyFill="1" applyBorder="1" applyProtection="1">
      <alignment/>
      <protection/>
    </xf>
    <xf numFmtId="4" fontId="25" fillId="28" borderId="106" xfId="64" applyNumberFormat="1" applyFont="1" applyFill="1" applyBorder="1" applyProtection="1">
      <alignment/>
      <protection/>
    </xf>
    <xf numFmtId="0" fontId="3" fillId="8" borderId="139" xfId="64" applyFont="1" applyFill="1" applyBorder="1" applyAlignment="1" applyProtection="1">
      <alignment horizontal="center"/>
      <protection locked="0"/>
    </xf>
    <xf numFmtId="0" fontId="25" fillId="8" borderId="140" xfId="64" applyFont="1" applyFill="1" applyBorder="1" applyAlignment="1" applyProtection="1">
      <alignment horizontal="center"/>
      <protection locked="0"/>
    </xf>
    <xf numFmtId="3" fontId="3" fillId="8" borderId="141" xfId="64" applyNumberFormat="1" applyFont="1" applyFill="1" applyBorder="1" applyProtection="1">
      <alignment/>
      <protection/>
    </xf>
    <xf numFmtId="0" fontId="1" fillId="32" borderId="99" xfId="64" applyFont="1" applyFill="1" applyBorder="1" applyAlignment="1" applyProtection="1">
      <alignment horizontal="center" vertical="center" wrapText="1"/>
      <protection/>
    </xf>
    <xf numFmtId="0" fontId="4" fillId="32" borderId="99" xfId="64" applyFont="1" applyFill="1" applyBorder="1" applyAlignment="1" applyProtection="1">
      <alignment horizontal="center" vertical="center" wrapText="1"/>
      <protection locked="0"/>
    </xf>
    <xf numFmtId="0" fontId="1" fillId="32" borderId="35" xfId="64" applyFont="1" applyFill="1" applyBorder="1" applyAlignment="1" applyProtection="1">
      <alignment horizontal="center" vertical="center" wrapText="1"/>
      <protection locked="0"/>
    </xf>
    <xf numFmtId="0" fontId="1" fillId="32" borderId="142" xfId="64" applyFont="1" applyFill="1" applyBorder="1" applyAlignment="1" applyProtection="1">
      <alignment horizontal="center" wrapText="1"/>
      <protection locked="0"/>
    </xf>
    <xf numFmtId="0" fontId="25" fillId="24" borderId="99" xfId="64" applyFont="1" applyFill="1" applyBorder="1" applyAlignment="1" applyProtection="1">
      <alignment horizontal="left"/>
      <protection locked="0"/>
    </xf>
    <xf numFmtId="202" fontId="25" fillId="24" borderId="99" xfId="64" applyNumberFormat="1" applyFont="1" applyFill="1" applyBorder="1" applyAlignment="1" applyProtection="1">
      <alignment horizontal="right"/>
      <protection locked="0"/>
    </xf>
    <xf numFmtId="4" fontId="25" fillId="28" borderId="100" xfId="64" applyNumberFormat="1" applyFont="1" applyFill="1" applyBorder="1" applyAlignment="1" applyProtection="1">
      <alignment horizontal="right"/>
      <protection locked="0"/>
    </xf>
    <xf numFmtId="4" fontId="25" fillId="28" borderId="143" xfId="64" applyNumberFormat="1" applyFont="1" applyFill="1" applyBorder="1" applyProtection="1">
      <alignment/>
      <protection/>
    </xf>
    <xf numFmtId="0" fontId="25" fillId="24" borderId="102" xfId="64" applyFont="1" applyFill="1" applyBorder="1" applyAlignment="1" applyProtection="1">
      <alignment horizontal="center"/>
      <protection/>
    </xf>
    <xf numFmtId="0" fontId="25" fillId="24" borderId="106" xfId="64" applyFont="1" applyFill="1" applyBorder="1" applyAlignment="1" applyProtection="1">
      <alignment horizontal="left"/>
      <protection locked="0"/>
    </xf>
    <xf numFmtId="202" fontId="25" fillId="24" borderId="106" xfId="64" applyNumberFormat="1" applyFont="1" applyFill="1" applyBorder="1" applyAlignment="1" applyProtection="1">
      <alignment horizontal="right"/>
      <protection locked="0"/>
    </xf>
    <xf numFmtId="0" fontId="25" fillId="24" borderId="131" xfId="64" applyFont="1" applyFill="1" applyBorder="1" applyAlignment="1" applyProtection="1">
      <alignment horizontal="center"/>
      <protection/>
    </xf>
    <xf numFmtId="202" fontId="25" fillId="8" borderId="108" xfId="64" applyNumberFormat="1" applyFont="1" applyFill="1" applyBorder="1" applyProtection="1">
      <alignment/>
      <protection locked="0"/>
    </xf>
    <xf numFmtId="0" fontId="47" fillId="8" borderId="110" xfId="64" applyFont="1" applyFill="1" applyBorder="1" applyProtection="1">
      <alignment/>
      <protection/>
    </xf>
    <xf numFmtId="0" fontId="3" fillId="28" borderId="132" xfId="64" applyFont="1" applyFill="1" applyBorder="1" applyAlignment="1" applyProtection="1">
      <alignment horizontal="center"/>
      <protection locked="0"/>
    </xf>
    <xf numFmtId="0" fontId="53" fillId="28" borderId="132" xfId="64" applyFont="1" applyFill="1" applyBorder="1" applyProtection="1">
      <alignment/>
      <protection locked="0"/>
    </xf>
    <xf numFmtId="0" fontId="25" fillId="28" borderId="132" xfId="64" applyFont="1" applyFill="1" applyBorder="1" applyProtection="1">
      <alignment/>
      <protection locked="0"/>
    </xf>
    <xf numFmtId="202" fontId="25" fillId="28" borderId="132" xfId="64" applyNumberFormat="1" applyFont="1" applyFill="1" applyBorder="1" applyProtection="1">
      <alignment/>
      <protection locked="0"/>
    </xf>
    <xf numFmtId="0" fontId="25" fillId="28" borderId="132" xfId="64" applyFont="1" applyFill="1" applyBorder="1" applyAlignment="1" applyProtection="1">
      <alignment horizontal="center"/>
      <protection locked="0"/>
    </xf>
    <xf numFmtId="4" fontId="3" fillId="28" borderId="132" xfId="64" applyNumberFormat="1" applyFont="1" applyFill="1" applyBorder="1" applyProtection="1">
      <alignment/>
      <protection/>
    </xf>
    <xf numFmtId="0" fontId="1" fillId="32" borderId="104" xfId="64" applyFont="1" applyFill="1" applyBorder="1" applyAlignment="1" applyProtection="1">
      <alignment horizontal="left" vertical="center" wrapText="1"/>
      <protection locked="0"/>
    </xf>
    <xf numFmtId="0" fontId="1" fillId="32" borderId="144" xfId="64" applyFont="1" applyFill="1" applyBorder="1" applyAlignment="1" applyProtection="1">
      <alignment horizontal="left" vertical="center" wrapText="1"/>
      <protection locked="0"/>
    </xf>
    <xf numFmtId="0" fontId="1" fillId="32" borderId="127" xfId="64" applyFont="1" applyFill="1" applyBorder="1" applyAlignment="1" applyProtection="1">
      <alignment horizontal="left" vertical="center" wrapText="1"/>
      <protection locked="0"/>
    </xf>
    <xf numFmtId="0" fontId="1" fillId="32" borderId="124" xfId="64" applyFont="1" applyFill="1" applyBorder="1" applyAlignment="1" applyProtection="1">
      <alignment horizontal="left" vertical="center" wrapText="1"/>
      <protection locked="0"/>
    </xf>
    <xf numFmtId="0" fontId="1" fillId="32" borderId="143" xfId="64" applyFont="1" applyFill="1" applyBorder="1" applyAlignment="1" applyProtection="1">
      <alignment horizontal="left" vertical="center" wrapText="1"/>
      <protection locked="0"/>
    </xf>
    <xf numFmtId="0" fontId="1" fillId="32" borderId="145" xfId="64" applyFont="1" applyFill="1" applyBorder="1" applyAlignment="1" applyProtection="1">
      <alignment horizontal="left" vertical="center" wrapText="1"/>
      <protection locked="0"/>
    </xf>
    <xf numFmtId="0" fontId="1" fillId="32" borderId="100" xfId="64" applyFont="1" applyFill="1" applyBorder="1" applyAlignment="1" applyProtection="1">
      <alignment horizontal="center" vertical="center" wrapText="1"/>
      <protection locked="0"/>
    </xf>
    <xf numFmtId="0" fontId="25" fillId="0" borderId="99" xfId="64" applyNumberFormat="1" applyFont="1" applyFill="1" applyBorder="1" applyAlignment="1" applyProtection="1">
      <alignment/>
      <protection locked="0"/>
    </xf>
    <xf numFmtId="202" fontId="25" fillId="0" borderId="99" xfId="64" applyNumberFormat="1" applyFont="1" applyFill="1" applyBorder="1" applyAlignment="1" applyProtection="1">
      <alignment/>
      <protection locked="0"/>
    </xf>
    <xf numFmtId="202" fontId="25" fillId="0" borderId="127" xfId="64" applyNumberFormat="1" applyFont="1" applyFill="1" applyBorder="1" applyAlignment="1" applyProtection="1">
      <alignment/>
      <protection locked="0"/>
    </xf>
    <xf numFmtId="4" fontId="25" fillId="0" borderId="124" xfId="64" applyNumberFormat="1" applyFont="1" applyFill="1" applyBorder="1" applyAlignment="1" applyProtection="1">
      <alignment horizontal="right"/>
      <protection locked="0"/>
    </xf>
    <xf numFmtId="0" fontId="25" fillId="0" borderId="102" xfId="64" applyFont="1" applyFill="1" applyBorder="1" applyAlignment="1" applyProtection="1">
      <alignment horizontal="center"/>
      <protection/>
    </xf>
    <xf numFmtId="202" fontId="25" fillId="0" borderId="100" xfId="64" applyNumberFormat="1" applyFont="1" applyFill="1" applyBorder="1" applyAlignment="1" applyProtection="1">
      <alignment/>
      <protection locked="0"/>
    </xf>
    <xf numFmtId="4" fontId="25" fillId="0" borderId="101" xfId="64" applyNumberFormat="1" applyFont="1" applyFill="1" applyBorder="1" applyAlignment="1" applyProtection="1">
      <alignment horizontal="right"/>
      <protection locked="0"/>
    </xf>
    <xf numFmtId="0" fontId="25" fillId="0" borderId="106" xfId="64" applyNumberFormat="1" applyFont="1" applyFill="1" applyBorder="1" applyAlignment="1" applyProtection="1">
      <alignment/>
      <protection locked="0"/>
    </xf>
    <xf numFmtId="202" fontId="25" fillId="0" borderId="106" xfId="64" applyNumberFormat="1" applyFont="1" applyFill="1" applyBorder="1" applyAlignment="1" applyProtection="1">
      <alignment/>
      <protection locked="0"/>
    </xf>
    <xf numFmtId="202" fontId="25" fillId="0" borderId="128" xfId="64" applyNumberFormat="1" applyFont="1" applyFill="1" applyBorder="1" applyAlignment="1" applyProtection="1">
      <alignment/>
      <protection locked="0"/>
    </xf>
    <xf numFmtId="0" fontId="25" fillId="0" borderId="131" xfId="64" applyFont="1" applyFill="1" applyBorder="1" applyAlignment="1" applyProtection="1">
      <alignment horizontal="center"/>
      <protection/>
    </xf>
    <xf numFmtId="0" fontId="3" fillId="8" borderId="132" xfId="64" applyFont="1" applyFill="1" applyBorder="1" applyProtection="1">
      <alignment/>
      <protection locked="0"/>
    </xf>
    <xf numFmtId="3" fontId="3" fillId="8" borderId="132" xfId="64" applyNumberFormat="1" applyFont="1" applyFill="1" applyBorder="1" applyAlignment="1" applyProtection="1">
      <alignment horizontal="center"/>
      <protection locked="0"/>
    </xf>
    <xf numFmtId="4" fontId="3" fillId="8" borderId="133" xfId="64" applyNumberFormat="1" applyFont="1" applyFill="1" applyBorder="1" applyAlignment="1" applyProtection="1">
      <alignment horizontal="center"/>
      <protection locked="0"/>
    </xf>
    <xf numFmtId="0" fontId="3" fillId="28" borderId="0" xfId="64" applyFont="1" applyFill="1" applyBorder="1" applyProtection="1">
      <alignment/>
      <protection locked="0"/>
    </xf>
    <xf numFmtId="3" fontId="3" fillId="28" borderId="0" xfId="64" applyNumberFormat="1" applyFont="1" applyFill="1" applyBorder="1" applyAlignment="1" applyProtection="1">
      <alignment horizontal="center"/>
      <protection locked="0"/>
    </xf>
    <xf numFmtId="4" fontId="3" fillId="28" borderId="0" xfId="64" applyNumberFormat="1" applyFont="1" applyFill="1" applyBorder="1" applyAlignment="1" applyProtection="1">
      <alignment horizontal="center"/>
      <protection locked="0"/>
    </xf>
    <xf numFmtId="0" fontId="58" fillId="30" borderId="0" xfId="64" applyFont="1" applyFill="1" applyBorder="1" applyProtection="1">
      <alignment/>
      <protection locked="0"/>
    </xf>
    <xf numFmtId="0" fontId="54" fillId="8" borderId="135" xfId="64" applyFont="1" applyFill="1" applyBorder="1" applyAlignment="1" applyProtection="1">
      <alignment horizontal="left"/>
      <protection/>
    </xf>
    <xf numFmtId="0" fontId="9" fillId="8" borderId="136" xfId="64" applyFont="1" applyFill="1" applyBorder="1" applyProtection="1">
      <alignment/>
      <protection/>
    </xf>
    <xf numFmtId="3" fontId="9" fillId="8" borderId="146" xfId="64" applyNumberFormat="1" applyFont="1" applyFill="1" applyBorder="1" applyProtection="1">
      <alignment/>
      <protection/>
    </xf>
    <xf numFmtId="2" fontId="0" fillId="28" borderId="0" xfId="64" applyNumberFormat="1" applyFill="1" applyBorder="1" applyProtection="1">
      <alignment/>
      <protection locked="0"/>
    </xf>
    <xf numFmtId="0" fontId="0" fillId="0" borderId="147" xfId="64" applyBorder="1">
      <alignment/>
      <protection/>
    </xf>
    <xf numFmtId="0" fontId="0" fillId="0" borderId="148" xfId="64" applyBorder="1">
      <alignment/>
      <protection/>
    </xf>
    <xf numFmtId="0" fontId="55" fillId="28" borderId="0" xfId="64" applyFont="1" applyFill="1" applyBorder="1" applyAlignment="1" applyProtection="1">
      <alignment horizontal="left"/>
      <protection/>
    </xf>
    <xf numFmtId="0" fontId="55" fillId="28" borderId="0" xfId="64" applyFont="1" applyFill="1" applyBorder="1" applyProtection="1">
      <alignment/>
      <protection/>
    </xf>
    <xf numFmtId="2" fontId="17" fillId="28" borderId="0" xfId="64" applyNumberFormat="1" applyFont="1" applyFill="1" applyBorder="1" applyProtection="1">
      <alignment/>
      <protection locked="0"/>
    </xf>
    <xf numFmtId="0" fontId="6" fillId="8" borderId="121" xfId="64" applyFont="1" applyFill="1" applyBorder="1" applyAlignment="1" applyProtection="1">
      <alignment horizontal="left" vertical="center"/>
      <protection/>
    </xf>
    <xf numFmtId="0" fontId="55" fillId="8" borderId="95" xfId="64" applyFont="1" applyFill="1" applyBorder="1" applyAlignment="1" applyProtection="1">
      <alignment vertical="center"/>
      <protection/>
    </xf>
    <xf numFmtId="3" fontId="6" fillId="8" borderId="149" xfId="64" applyNumberFormat="1" applyFont="1" applyFill="1" applyBorder="1" applyAlignment="1" applyProtection="1">
      <alignment vertical="center"/>
      <protection/>
    </xf>
    <xf numFmtId="0" fontId="6" fillId="8" borderId="150" xfId="64" applyFont="1" applyFill="1" applyBorder="1" applyAlignment="1" applyProtection="1">
      <alignment horizontal="left" vertical="center"/>
      <protection/>
    </xf>
    <xf numFmtId="0" fontId="55" fillId="8" borderId="0" xfId="64" applyFont="1" applyFill="1" applyBorder="1" applyAlignment="1" applyProtection="1">
      <alignment vertical="center"/>
      <protection/>
    </xf>
    <xf numFmtId="3" fontId="6" fillId="8" borderId="151" xfId="64" applyNumberFormat="1" applyFont="1" applyFill="1" applyBorder="1" applyAlignment="1" applyProtection="1">
      <alignment horizontal="right" vertical="center"/>
      <protection/>
    </xf>
    <xf numFmtId="0" fontId="6" fillId="8" borderId="150" xfId="64" applyFont="1" applyFill="1" applyBorder="1" applyAlignment="1" applyProtection="1">
      <alignment vertical="center"/>
      <protection/>
    </xf>
    <xf numFmtId="0" fontId="6" fillId="8" borderId="0" xfId="64" applyFont="1" applyFill="1" applyBorder="1" applyAlignment="1" applyProtection="1">
      <alignment horizontal="left" vertical="center"/>
      <protection/>
    </xf>
    <xf numFmtId="0" fontId="6" fillId="8" borderId="139" xfId="64" applyFont="1" applyFill="1" applyBorder="1" applyAlignment="1" applyProtection="1">
      <alignment horizontal="left" vertical="center"/>
      <protection/>
    </xf>
    <xf numFmtId="0" fontId="6" fillId="8" borderId="132" xfId="64" applyFont="1" applyFill="1" applyBorder="1" applyAlignment="1" applyProtection="1">
      <alignment horizontal="left" vertical="center"/>
      <protection/>
    </xf>
    <xf numFmtId="3" fontId="6" fillId="8" borderId="134" xfId="64" applyNumberFormat="1" applyFont="1" applyFill="1" applyBorder="1" applyAlignment="1" applyProtection="1">
      <alignment horizontal="right" vertical="center"/>
      <protection/>
    </xf>
    <xf numFmtId="0" fontId="1" fillId="32" borderId="152" xfId="64" applyFont="1" applyFill="1" applyBorder="1" applyAlignment="1" applyProtection="1">
      <alignment horizontal="center" vertical="center" wrapText="1"/>
      <protection locked="0"/>
    </xf>
    <xf numFmtId="0" fontId="0" fillId="29" borderId="0" xfId="0" applyFill="1" applyBorder="1" applyAlignment="1">
      <alignment vertical="top" wrapText="1"/>
    </xf>
    <xf numFmtId="0" fontId="0" fillId="29" borderId="0" xfId="0" applyFill="1" applyBorder="1" applyAlignment="1">
      <alignment horizontal="left" vertical="top" wrapText="1"/>
    </xf>
    <xf numFmtId="0" fontId="0" fillId="29" borderId="0" xfId="0" applyFont="1" applyFill="1" applyBorder="1" applyAlignment="1" applyProtection="1">
      <alignment wrapText="1"/>
      <protection/>
    </xf>
    <xf numFmtId="0" fontId="0" fillId="29" borderId="0" xfId="0" applyFill="1" applyAlignment="1" applyProtection="1">
      <alignment wrapText="1"/>
      <protection/>
    </xf>
    <xf numFmtId="0" fontId="0" fillId="28" borderId="0" xfId="64" applyFont="1" applyFill="1" applyProtection="1">
      <alignment/>
      <protection locked="0"/>
    </xf>
    <xf numFmtId="0" fontId="0" fillId="28" borderId="116" xfId="64" applyFont="1" applyFill="1" applyBorder="1" applyProtection="1">
      <alignment/>
      <protection locked="0"/>
    </xf>
    <xf numFmtId="0" fontId="0" fillId="28" borderId="28" xfId="64" applyFont="1" applyFill="1" applyBorder="1" applyProtection="1">
      <alignment/>
      <protection locked="0"/>
    </xf>
    <xf numFmtId="0" fontId="0" fillId="28" borderId="153" xfId="64" applyFill="1" applyBorder="1" applyProtection="1">
      <alignment/>
      <protection locked="0"/>
    </xf>
    <xf numFmtId="0" fontId="0" fillId="28" borderId="33" xfId="64" applyFont="1" applyFill="1" applyBorder="1" applyProtection="1">
      <alignment/>
      <protection locked="0"/>
    </xf>
    <xf numFmtId="0" fontId="0" fillId="28" borderId="73" xfId="64" applyFont="1" applyFill="1" applyBorder="1" applyProtection="1">
      <alignment/>
      <protection locked="0"/>
    </xf>
    <xf numFmtId="0" fontId="0" fillId="28" borderId="154" xfId="64" applyFill="1" applyBorder="1" applyProtection="1">
      <alignment/>
      <protection locked="0"/>
    </xf>
    <xf numFmtId="0" fontId="6" fillId="32" borderId="116" xfId="64" applyFont="1" applyFill="1" applyBorder="1" applyProtection="1">
      <alignment/>
      <protection locked="0"/>
    </xf>
    <xf numFmtId="0" fontId="0" fillId="32" borderId="28" xfId="64" applyFill="1" applyBorder="1" applyAlignment="1" applyProtection="1">
      <alignment/>
      <protection locked="0"/>
    </xf>
    <xf numFmtId="0" fontId="0" fillId="32" borderId="153" xfId="64" applyFill="1" applyBorder="1" applyProtection="1">
      <alignment/>
      <protection locked="0"/>
    </xf>
    <xf numFmtId="0" fontId="6" fillId="28" borderId="0" xfId="64" applyFont="1" applyFill="1" applyProtection="1" quotePrefix="1">
      <alignment/>
      <protection locked="0"/>
    </xf>
    <xf numFmtId="0" fontId="0" fillId="0" borderId="0" xfId="64" applyFont="1" applyAlignment="1">
      <alignment wrapText="1"/>
      <protection/>
    </xf>
    <xf numFmtId="0" fontId="58" fillId="28" borderId="0" xfId="64" applyFont="1" applyFill="1" applyBorder="1" applyProtection="1">
      <alignment/>
      <protection/>
    </xf>
    <xf numFmtId="0" fontId="6" fillId="28" borderId="0" xfId="64" applyFont="1" applyFill="1" applyProtection="1">
      <alignment/>
      <protection/>
    </xf>
    <xf numFmtId="49" fontId="25" fillId="33" borderId="137" xfId="64" applyNumberFormat="1" applyFont="1" applyFill="1" applyBorder="1" applyProtection="1">
      <alignment/>
      <protection/>
    </xf>
    <xf numFmtId="49" fontId="25" fillId="32" borderId="155" xfId="64" applyNumberFormat="1" applyFont="1" applyFill="1" applyBorder="1" applyProtection="1">
      <alignment/>
      <protection/>
    </xf>
    <xf numFmtId="49" fontId="25" fillId="33" borderId="155" xfId="64" applyNumberFormat="1" applyFont="1" applyFill="1" applyBorder="1" applyProtection="1">
      <alignment/>
      <protection/>
    </xf>
    <xf numFmtId="49" fontId="25" fillId="33" borderId="156" xfId="64" applyNumberFormat="1" applyFont="1" applyFill="1" applyBorder="1" applyProtection="1">
      <alignment/>
      <protection/>
    </xf>
    <xf numFmtId="0" fontId="25" fillId="32" borderId="155" xfId="64" applyFont="1" applyFill="1" applyBorder="1" applyProtection="1">
      <alignment/>
      <protection/>
    </xf>
    <xf numFmtId="0" fontId="3" fillId="32" borderId="157" xfId="64" applyFont="1" applyFill="1" applyBorder="1" applyAlignment="1" applyProtection="1">
      <alignment/>
      <protection/>
    </xf>
    <xf numFmtId="3" fontId="25" fillId="0" borderId="103" xfId="64" applyNumberFormat="1" applyFont="1" applyFill="1" applyBorder="1" applyAlignment="1" applyProtection="1">
      <alignment horizontal="right"/>
      <protection locked="0"/>
    </xf>
    <xf numFmtId="0" fontId="1" fillId="0" borderId="0" xfId="64" applyFont="1" applyBorder="1" applyAlignment="1">
      <alignment horizontal="center"/>
      <protection/>
    </xf>
    <xf numFmtId="0" fontId="25" fillId="0" borderId="0" xfId="64" applyFont="1" applyFill="1" applyBorder="1" applyAlignment="1" applyProtection="1">
      <alignment horizontal="right"/>
      <protection/>
    </xf>
    <xf numFmtId="0" fontId="0" fillId="0" borderId="0" xfId="64" applyFill="1" applyBorder="1" applyAlignment="1">
      <alignment horizontal="right"/>
      <protection/>
    </xf>
    <xf numFmtId="3" fontId="1" fillId="25" borderId="18" xfId="0" applyNumberFormat="1" applyFont="1" applyFill="1" applyBorder="1" applyAlignment="1" applyProtection="1">
      <alignment horizontal="right" vertical="center" wrapText="1"/>
      <protection/>
    </xf>
    <xf numFmtId="3" fontId="0" fillId="25" borderId="18" xfId="0" applyNumberFormat="1" applyFont="1" applyFill="1" applyBorder="1" applyAlignment="1" applyProtection="1">
      <alignment horizontal="right" vertical="center" wrapText="1"/>
      <protection/>
    </xf>
    <xf numFmtId="3" fontId="0" fillId="25" borderId="19" xfId="0" applyNumberFormat="1" applyFont="1" applyFill="1" applyBorder="1" applyAlignment="1" applyProtection="1">
      <alignment horizontal="right" vertical="center" wrapText="1"/>
      <protection/>
    </xf>
    <xf numFmtId="3" fontId="3" fillId="8" borderId="108" xfId="64" applyNumberFormat="1" applyFont="1" applyFill="1" applyBorder="1" applyAlignment="1" applyProtection="1">
      <alignment horizontal="center"/>
      <protection locked="0"/>
    </xf>
    <xf numFmtId="3" fontId="25" fillId="8" borderId="133" xfId="64" applyNumberFormat="1" applyFont="1" applyFill="1" applyBorder="1" applyAlignment="1" applyProtection="1">
      <alignment horizontal="right"/>
      <protection/>
    </xf>
    <xf numFmtId="0" fontId="25" fillId="28" borderId="128" xfId="64" applyNumberFormat="1" applyFont="1" applyFill="1" applyBorder="1" applyAlignment="1" applyProtection="1">
      <alignment/>
      <protection locked="0"/>
    </xf>
    <xf numFmtId="202" fontId="25" fillId="28" borderId="158" xfId="64" applyNumberFormat="1" applyFont="1" applyFill="1" applyBorder="1" applyAlignment="1" applyProtection="1">
      <alignment/>
      <protection locked="0"/>
    </xf>
    <xf numFmtId="0" fontId="0" fillId="28" borderId="159" xfId="64" applyFill="1" applyBorder="1" applyProtection="1">
      <alignment/>
      <protection locked="0"/>
    </xf>
    <xf numFmtId="4" fontId="25" fillId="28" borderId="160" xfId="64" applyNumberFormat="1" applyFont="1" applyFill="1" applyBorder="1" applyAlignment="1" applyProtection="1">
      <alignment horizontal="right"/>
      <protection locked="0"/>
    </xf>
    <xf numFmtId="3" fontId="1" fillId="0" borderId="0" xfId="0" applyNumberFormat="1" applyFont="1" applyFill="1" applyBorder="1" applyAlignment="1">
      <alignment wrapText="1"/>
    </xf>
    <xf numFmtId="0" fontId="0" fillId="26" borderId="49" xfId="0" applyFill="1" applyBorder="1" applyAlignment="1">
      <alignment/>
    </xf>
    <xf numFmtId="0" fontId="1" fillId="25" borderId="46" xfId="0" applyFont="1" applyFill="1" applyBorder="1" applyAlignment="1" applyProtection="1">
      <alignment horizontal="center" wrapText="1"/>
      <protection locked="0"/>
    </xf>
    <xf numFmtId="0" fontId="1" fillId="25" borderId="26" xfId="0" applyFont="1" applyFill="1" applyBorder="1" applyAlignment="1" applyProtection="1">
      <alignment horizontal="center" wrapText="1"/>
      <protection locked="0"/>
    </xf>
    <xf numFmtId="3" fontId="1" fillId="25" borderId="61" xfId="0" applyNumberFormat="1" applyFont="1" applyFill="1" applyBorder="1" applyAlignment="1" applyProtection="1">
      <alignment vertical="top"/>
      <protection locked="0"/>
    </xf>
    <xf numFmtId="10" fontId="1" fillId="25" borderId="61" xfId="0" applyNumberFormat="1" applyFont="1" applyFill="1" applyBorder="1" applyAlignment="1" applyProtection="1">
      <alignment vertical="top"/>
      <protection locked="0"/>
    </xf>
    <xf numFmtId="10" fontId="1" fillId="25" borderId="18" xfId="0" applyNumberFormat="1" applyFont="1" applyFill="1" applyBorder="1" applyAlignment="1" applyProtection="1">
      <alignment vertical="top"/>
      <protection locked="0"/>
    </xf>
    <xf numFmtId="3" fontId="1" fillId="25" borderId="19" xfId="0" applyNumberFormat="1" applyFont="1" applyFill="1" applyBorder="1" applyAlignment="1" applyProtection="1">
      <alignment vertical="top"/>
      <protection locked="0"/>
    </xf>
    <xf numFmtId="10" fontId="1" fillId="25" borderId="19" xfId="0" applyNumberFormat="1" applyFont="1" applyFill="1" applyBorder="1" applyAlignment="1" applyProtection="1">
      <alignment vertical="top"/>
      <protection locked="0"/>
    </xf>
    <xf numFmtId="3" fontId="1" fillId="25" borderId="38" xfId="0" applyNumberFormat="1" applyFont="1" applyFill="1" applyBorder="1" applyAlignment="1" applyProtection="1">
      <alignment horizontal="right" vertical="top"/>
      <protection locked="0"/>
    </xf>
    <xf numFmtId="3" fontId="1" fillId="25" borderId="46" xfId="0" applyNumberFormat="1" applyFont="1" applyFill="1" applyBorder="1" applyAlignment="1" applyProtection="1">
      <alignment vertical="top"/>
      <protection locked="0"/>
    </xf>
    <xf numFmtId="10" fontId="1" fillId="25" borderId="46" xfId="0" applyNumberFormat="1" applyFont="1" applyFill="1" applyBorder="1" applyAlignment="1" applyProtection="1">
      <alignment vertical="top"/>
      <protection locked="0"/>
    </xf>
    <xf numFmtId="0" fontId="26" fillId="0" borderId="0" xfId="0" applyFont="1" applyFill="1" applyAlignment="1">
      <alignment/>
    </xf>
    <xf numFmtId="0" fontId="28" fillId="0" borderId="0" xfId="0" applyFont="1" applyFill="1" applyAlignment="1">
      <alignment/>
    </xf>
    <xf numFmtId="0" fontId="27" fillId="0" borderId="0" xfId="0" applyFont="1" applyFill="1" applyAlignment="1">
      <alignment/>
    </xf>
    <xf numFmtId="0" fontId="1"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horizontal="center"/>
    </xf>
    <xf numFmtId="0" fontId="1" fillId="0" borderId="161" xfId="0" applyFont="1" applyFill="1" applyBorder="1" applyAlignment="1">
      <alignment horizontal="center"/>
    </xf>
    <xf numFmtId="0" fontId="25" fillId="0" borderId="0" xfId="0" applyFont="1" applyFill="1" applyAlignment="1">
      <alignment/>
    </xf>
    <xf numFmtId="0" fontId="25" fillId="0" borderId="162" xfId="0" applyFont="1" applyFill="1" applyBorder="1" applyAlignment="1">
      <alignment/>
    </xf>
    <xf numFmtId="0" fontId="25" fillId="0" borderId="163" xfId="0" applyFont="1" applyFill="1" applyBorder="1" applyAlignment="1">
      <alignment/>
    </xf>
    <xf numFmtId="0" fontId="0" fillId="0" borderId="163" xfId="0" applyFill="1" applyBorder="1" applyAlignment="1">
      <alignment/>
    </xf>
    <xf numFmtId="0" fontId="0" fillId="0" borderId="164" xfId="0" applyFill="1" applyBorder="1" applyAlignment="1">
      <alignment/>
    </xf>
    <xf numFmtId="0" fontId="0" fillId="0" borderId="0" xfId="0" applyFill="1" applyAlignment="1" quotePrefix="1">
      <alignment/>
    </xf>
    <xf numFmtId="0" fontId="2" fillId="0" borderId="0" xfId="0" applyFont="1" applyFill="1" applyAlignment="1">
      <alignment horizontal="left"/>
    </xf>
    <xf numFmtId="0" fontId="2" fillId="0" borderId="165" xfId="0" applyFont="1" applyFill="1" applyBorder="1" applyAlignment="1">
      <alignment horizontal="left"/>
    </xf>
    <xf numFmtId="0" fontId="2" fillId="0" borderId="0" xfId="0" applyFont="1" applyFill="1" applyBorder="1" applyAlignment="1">
      <alignment horizontal="left"/>
    </xf>
    <xf numFmtId="0" fontId="0" fillId="0" borderId="0" xfId="0" applyFill="1" applyBorder="1" applyAlignment="1">
      <alignment/>
    </xf>
    <xf numFmtId="0" fontId="0" fillId="0" borderId="166" xfId="0" applyFill="1" applyBorder="1" applyAlignment="1">
      <alignment/>
    </xf>
    <xf numFmtId="0" fontId="2" fillId="0" borderId="0" xfId="0" applyFont="1" applyFill="1" applyAlignment="1" quotePrefix="1">
      <alignment horizontal="left"/>
    </xf>
    <xf numFmtId="0" fontId="2" fillId="0" borderId="167" xfId="0" applyFont="1" applyFill="1" applyBorder="1" applyAlignment="1">
      <alignment horizontal="left"/>
    </xf>
    <xf numFmtId="0" fontId="2" fillId="0" borderId="161" xfId="0" applyFont="1" applyFill="1" applyBorder="1" applyAlignment="1">
      <alignment horizontal="left"/>
    </xf>
    <xf numFmtId="0" fontId="0" fillId="0" borderId="161" xfId="0" applyFill="1" applyBorder="1" applyAlignment="1">
      <alignment/>
    </xf>
    <xf numFmtId="0" fontId="0" fillId="0" borderId="168" xfId="0" applyFill="1" applyBorder="1" applyAlignment="1">
      <alignment/>
    </xf>
    <xf numFmtId="0" fontId="0" fillId="0" borderId="169" xfId="0" applyBorder="1" applyAlignment="1">
      <alignment horizontal="center"/>
    </xf>
    <xf numFmtId="0" fontId="22" fillId="26" borderId="38" xfId="0" applyFont="1" applyFill="1" applyBorder="1" applyAlignment="1" applyProtection="1">
      <alignment horizontal="center"/>
      <protection/>
    </xf>
    <xf numFmtId="0" fontId="1" fillId="25" borderId="170" xfId="0" applyFont="1" applyFill="1" applyBorder="1" applyAlignment="1">
      <alignment horizontal="center" vertical="center" wrapText="1"/>
    </xf>
    <xf numFmtId="0" fontId="1" fillId="25" borderId="171" xfId="0" applyFont="1" applyFill="1" applyBorder="1" applyAlignment="1">
      <alignment horizontal="center" vertical="center" wrapText="1"/>
    </xf>
    <xf numFmtId="0" fontId="1" fillId="25" borderId="172" xfId="0" applyFont="1" applyFill="1" applyBorder="1" applyAlignment="1">
      <alignment horizontal="center" vertical="center" wrapText="1"/>
    </xf>
    <xf numFmtId="0" fontId="1" fillId="25" borderId="173" xfId="0" applyFont="1" applyFill="1" applyBorder="1" applyAlignment="1">
      <alignment horizontal="center" vertical="center" wrapText="1"/>
    </xf>
    <xf numFmtId="0" fontId="1" fillId="25" borderId="113" xfId="0" applyFont="1" applyFill="1" applyBorder="1" applyAlignment="1">
      <alignment horizontal="center" wrapText="1"/>
    </xf>
    <xf numFmtId="0" fontId="21" fillId="26" borderId="174" xfId="0" applyFont="1" applyFill="1" applyBorder="1" applyAlignment="1">
      <alignment horizontal="left" vertical="center"/>
    </xf>
    <xf numFmtId="0" fontId="2" fillId="0" borderId="170" xfId="0" applyFont="1" applyBorder="1" applyAlignment="1">
      <alignment horizontal="left"/>
    </xf>
    <xf numFmtId="0" fontId="2" fillId="0" borderId="172" xfId="0" applyFont="1" applyBorder="1" applyAlignment="1">
      <alignment horizontal="left"/>
    </xf>
    <xf numFmtId="0" fontId="0" fillId="0" borderId="0" xfId="0" applyFont="1" applyAlignment="1">
      <alignment horizontal="left" vertical="top" wrapText="1"/>
    </xf>
    <xf numFmtId="0" fontId="2" fillId="0" borderId="0" xfId="0" applyFont="1" applyAlignment="1" applyProtection="1">
      <alignment horizontal="right"/>
      <protection locked="0"/>
    </xf>
    <xf numFmtId="0" fontId="2" fillId="0" borderId="175" xfId="0" applyFont="1" applyBorder="1" applyAlignment="1">
      <alignment horizontal="left"/>
    </xf>
    <xf numFmtId="0" fontId="2" fillId="0" borderId="176" xfId="0" applyFont="1" applyBorder="1" applyAlignment="1">
      <alignment horizontal="left"/>
    </xf>
    <xf numFmtId="0" fontId="21" fillId="26" borderId="70" xfId="0" applyFont="1" applyFill="1" applyBorder="1" applyAlignment="1">
      <alignment horizontal="left" vertical="center"/>
    </xf>
    <xf numFmtId="0" fontId="2" fillId="0" borderId="34" xfId="0" applyFont="1" applyBorder="1" applyAlignment="1">
      <alignment horizontal="left"/>
    </xf>
    <xf numFmtId="0" fontId="2" fillId="0" borderId="37" xfId="0" applyFont="1" applyBorder="1" applyAlignment="1">
      <alignment horizontal="left"/>
    </xf>
    <xf numFmtId="0" fontId="9" fillId="0" borderId="154" xfId="0" applyFont="1" applyFill="1" applyBorder="1" applyAlignment="1">
      <alignment horizontal="left" wrapText="1"/>
    </xf>
    <xf numFmtId="14" fontId="3" fillId="0" borderId="0" xfId="0" applyNumberFormat="1" applyFont="1" applyFill="1" applyBorder="1" applyAlignment="1">
      <alignment horizontal="center"/>
    </xf>
    <xf numFmtId="14" fontId="3" fillId="0" borderId="0" xfId="0" applyNumberFormat="1" applyFont="1" applyFill="1" applyBorder="1" applyAlignment="1">
      <alignment horizontal="left"/>
    </xf>
    <xf numFmtId="0" fontId="2" fillId="0" borderId="0" xfId="0" applyFont="1" applyFill="1" applyAlignment="1">
      <alignment horizontal="right"/>
    </xf>
    <xf numFmtId="0" fontId="0" fillId="0" borderId="0" xfId="0" applyFill="1" applyBorder="1" applyAlignment="1">
      <alignment horizontal="center"/>
    </xf>
    <xf numFmtId="0" fontId="9" fillId="0" borderId="2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3" xfId="0" applyFont="1" applyFill="1" applyBorder="1" applyAlignment="1">
      <alignment horizontal="left" wrapText="1"/>
    </xf>
    <xf numFmtId="3" fontId="6" fillId="0" borderId="27" xfId="0" applyNumberFormat="1" applyFont="1" applyFill="1" applyBorder="1" applyAlignment="1">
      <alignment horizontal="left"/>
    </xf>
    <xf numFmtId="3" fontId="6" fillId="0" borderId="27" xfId="0" applyNumberFormat="1" applyFont="1" applyBorder="1" applyAlignment="1">
      <alignment/>
    </xf>
    <xf numFmtId="3" fontId="6" fillId="0" borderId="29" xfId="0" applyNumberFormat="1" applyFont="1" applyBorder="1" applyAlignment="1">
      <alignment/>
    </xf>
    <xf numFmtId="0" fontId="6" fillId="25" borderId="36" xfId="0" applyFont="1" applyFill="1" applyBorder="1" applyAlignment="1">
      <alignment horizontal="left" vertical="center"/>
    </xf>
    <xf numFmtId="0" fontId="6" fillId="25" borderId="29" xfId="0" applyFont="1" applyFill="1" applyBorder="1" applyAlignment="1">
      <alignment horizontal="left" vertical="center"/>
    </xf>
    <xf numFmtId="0" fontId="9" fillId="0" borderId="73" xfId="0" applyFont="1" applyFill="1" applyBorder="1" applyAlignment="1">
      <alignment wrapText="1"/>
    </xf>
    <xf numFmtId="0" fontId="9" fillId="0" borderId="154" xfId="0" applyFont="1" applyFill="1" applyBorder="1" applyAlignment="1">
      <alignment wrapText="1"/>
    </xf>
    <xf numFmtId="0" fontId="6" fillId="0" borderId="27" xfId="0" applyFont="1" applyFill="1" applyBorder="1" applyAlignment="1">
      <alignment vertical="center"/>
    </xf>
    <xf numFmtId="0" fontId="6" fillId="0" borderId="29" xfId="0" applyFont="1" applyFill="1" applyBorder="1" applyAlignment="1">
      <alignment vertical="center"/>
    </xf>
    <xf numFmtId="0" fontId="6" fillId="25" borderId="35" xfId="0" applyFont="1" applyFill="1" applyBorder="1" applyAlignment="1">
      <alignment horizontal="left" vertical="center"/>
    </xf>
    <xf numFmtId="0" fontId="6" fillId="25" borderId="116" xfId="0" applyFont="1" applyFill="1" applyBorder="1" applyAlignment="1">
      <alignment horizontal="left" vertical="center"/>
    </xf>
    <xf numFmtId="0" fontId="6" fillId="25" borderId="153" xfId="0" applyFont="1" applyFill="1" applyBorder="1" applyAlignment="1">
      <alignment horizontal="left" vertical="center"/>
    </xf>
    <xf numFmtId="14" fontId="3" fillId="0" borderId="27" xfId="0" applyNumberFormat="1" applyFont="1" applyFill="1" applyBorder="1" applyAlignment="1">
      <alignment horizontal="left"/>
    </xf>
    <xf numFmtId="0" fontId="3" fillId="0" borderId="27" xfId="0" applyFont="1" applyFill="1" applyBorder="1" applyAlignment="1">
      <alignment horizontal="left"/>
    </xf>
    <xf numFmtId="0" fontId="6" fillId="25" borderId="177" xfId="0" applyFont="1" applyFill="1" applyBorder="1" applyAlignment="1">
      <alignment horizontal="left" vertical="center"/>
    </xf>
    <xf numFmtId="0" fontId="22" fillId="26" borderId="26" xfId="0" applyFont="1" applyFill="1" applyBorder="1" applyAlignment="1" applyProtection="1">
      <alignment horizontal="center"/>
      <protection/>
    </xf>
    <xf numFmtId="0" fontId="22" fillId="26" borderId="49" xfId="0" applyFont="1" applyFill="1" applyBorder="1" applyAlignment="1" applyProtection="1">
      <alignment horizontal="center"/>
      <protection/>
    </xf>
    <xf numFmtId="0" fontId="1" fillId="25" borderId="11" xfId="0" applyFont="1" applyFill="1" applyBorder="1" applyAlignment="1">
      <alignment horizontal="left"/>
    </xf>
    <xf numFmtId="0" fontId="1" fillId="25" borderId="87" xfId="0" applyFont="1" applyFill="1" applyBorder="1" applyAlignment="1">
      <alignment horizontal="left"/>
    </xf>
    <xf numFmtId="0" fontId="1" fillId="25" borderId="38" xfId="0" applyFont="1" applyFill="1" applyBorder="1" applyAlignment="1" applyProtection="1">
      <alignment horizontal="left" vertical="top" wrapText="1"/>
      <protection/>
    </xf>
    <xf numFmtId="0" fontId="1" fillId="25" borderId="26" xfId="0" applyFont="1" applyFill="1" applyBorder="1" applyAlignment="1" applyProtection="1">
      <alignment horizontal="left" vertical="top" wrapText="1"/>
      <protection/>
    </xf>
    <xf numFmtId="0" fontId="12" fillId="0" borderId="0" xfId="0" applyFont="1" applyAlignment="1" applyProtection="1">
      <alignment horizontal="right" vertical="top"/>
      <protection locked="0"/>
    </xf>
    <xf numFmtId="0" fontId="1" fillId="25" borderId="178" xfId="0" applyFont="1" applyFill="1" applyBorder="1" applyAlignment="1">
      <alignment horizontal="center" vertical="center" wrapText="1"/>
    </xf>
    <xf numFmtId="0" fontId="1" fillId="25" borderId="179" xfId="0" applyFont="1" applyFill="1" applyBorder="1" applyAlignment="1">
      <alignment horizontal="center" vertical="center" wrapText="1"/>
    </xf>
    <xf numFmtId="0" fontId="1" fillId="25" borderId="180" xfId="0" applyFont="1" applyFill="1" applyBorder="1" applyAlignment="1">
      <alignment horizontal="center" vertical="center" wrapText="1"/>
    </xf>
    <xf numFmtId="0" fontId="1" fillId="25" borderId="38" xfId="0" applyFont="1" applyFill="1" applyBorder="1" applyAlignment="1">
      <alignment horizontal="left" wrapText="1"/>
    </xf>
    <xf numFmtId="0" fontId="1" fillId="25" borderId="26" xfId="0" applyFont="1" applyFill="1" applyBorder="1" applyAlignment="1">
      <alignment horizontal="left" wrapText="1"/>
    </xf>
    <xf numFmtId="0" fontId="1" fillId="25" borderId="49" xfId="0" applyFont="1" applyFill="1" applyBorder="1" applyAlignment="1">
      <alignment horizontal="left" wrapText="1"/>
    </xf>
    <xf numFmtId="0" fontId="1" fillId="25" borderId="38" xfId="0" applyFont="1" applyFill="1" applyBorder="1" applyAlignment="1">
      <alignment horizontal="left"/>
    </xf>
    <xf numFmtId="0" fontId="1" fillId="25" borderId="26" xfId="0" applyFont="1" applyFill="1" applyBorder="1" applyAlignment="1">
      <alignment horizontal="left"/>
    </xf>
    <xf numFmtId="0" fontId="22" fillId="26" borderId="38" xfId="0" applyFont="1" applyFill="1" applyBorder="1" applyAlignment="1">
      <alignment horizontal="center"/>
    </xf>
    <xf numFmtId="0" fontId="22" fillId="26" borderId="26" xfId="0" applyFont="1" applyFill="1" applyBorder="1" applyAlignment="1">
      <alignment horizontal="center"/>
    </xf>
    <xf numFmtId="0" fontId="22" fillId="26" borderId="49" xfId="0" applyFont="1" applyFill="1" applyBorder="1" applyAlignment="1">
      <alignment horizontal="center"/>
    </xf>
    <xf numFmtId="0" fontId="1" fillId="25" borderId="38" xfId="0" applyFont="1" applyFill="1" applyBorder="1" applyAlignment="1">
      <alignment horizontal="left" vertical="center"/>
    </xf>
    <xf numFmtId="0" fontId="1" fillId="25" borderId="26" xfId="0" applyFont="1" applyFill="1" applyBorder="1" applyAlignment="1">
      <alignment horizontal="left" vertical="center"/>
    </xf>
    <xf numFmtId="0" fontId="1" fillId="25" borderId="21" xfId="0" applyFont="1" applyFill="1" applyBorder="1" applyAlignment="1">
      <alignment horizontal="left"/>
    </xf>
    <xf numFmtId="0" fontId="1" fillId="25" borderId="38" xfId="0" applyFont="1" applyFill="1" applyBorder="1" applyAlignment="1" applyProtection="1">
      <alignment horizontal="left" vertical="center" wrapText="1"/>
      <protection/>
    </xf>
    <xf numFmtId="0" fontId="1" fillId="25" borderId="49" xfId="0" applyFont="1" applyFill="1" applyBorder="1" applyAlignment="1" applyProtection="1">
      <alignment horizontal="left" vertical="center" wrapText="1"/>
      <protection/>
    </xf>
    <xf numFmtId="0" fontId="1" fillId="25" borderId="16" xfId="0" applyFont="1" applyFill="1" applyBorder="1" applyAlignment="1">
      <alignment horizontal="left"/>
    </xf>
    <xf numFmtId="0" fontId="1" fillId="25" borderId="20" xfId="0" applyFont="1" applyFill="1" applyBorder="1" applyAlignment="1">
      <alignment horizontal="left"/>
    </xf>
    <xf numFmtId="0" fontId="1" fillId="25" borderId="70" xfId="0" applyFont="1" applyFill="1" applyBorder="1" applyAlignment="1">
      <alignment horizontal="left" vertical="center"/>
    </xf>
    <xf numFmtId="0" fontId="1" fillId="25" borderId="174" xfId="0" applyFont="1" applyFill="1" applyBorder="1" applyAlignment="1">
      <alignment horizontal="left" vertical="center"/>
    </xf>
    <xf numFmtId="0" fontId="1" fillId="25" borderId="57" xfId="0" applyFont="1" applyFill="1" applyBorder="1" applyAlignment="1">
      <alignment horizontal="left" vertical="center"/>
    </xf>
    <xf numFmtId="0" fontId="1" fillId="25" borderId="58" xfId="0" applyFont="1" applyFill="1" applyBorder="1" applyAlignment="1">
      <alignment horizontal="left" vertical="center"/>
    </xf>
    <xf numFmtId="0" fontId="1" fillId="25" borderId="72" xfId="0" applyFont="1" applyFill="1" applyBorder="1" applyAlignment="1">
      <alignment horizontal="center" vertical="center" wrapText="1"/>
    </xf>
    <xf numFmtId="0" fontId="1" fillId="25" borderId="59" xfId="0" applyFont="1" applyFill="1" applyBorder="1" applyAlignment="1">
      <alignment horizontal="center" vertical="center" wrapText="1"/>
    </xf>
    <xf numFmtId="0" fontId="1" fillId="25" borderId="72" xfId="0" applyFont="1" applyFill="1" applyBorder="1" applyAlignment="1">
      <alignment horizontal="left" vertical="center"/>
    </xf>
    <xf numFmtId="0" fontId="1" fillId="25" borderId="59" xfId="0" applyFont="1" applyFill="1" applyBorder="1" applyAlignment="1">
      <alignment horizontal="left" vertical="center"/>
    </xf>
    <xf numFmtId="0" fontId="1" fillId="25" borderId="59" xfId="0" applyFont="1" applyFill="1" applyBorder="1" applyAlignment="1">
      <alignment horizontal="center" vertical="center"/>
    </xf>
    <xf numFmtId="3" fontId="17" fillId="0" borderId="71" xfId="0" applyNumberFormat="1" applyFont="1" applyFill="1" applyBorder="1" applyAlignment="1">
      <alignment horizontal="right"/>
    </xf>
    <xf numFmtId="0" fontId="1" fillId="25" borderId="72" xfId="0" applyFont="1" applyFill="1" applyBorder="1" applyAlignment="1">
      <alignment vertical="center"/>
    </xf>
    <xf numFmtId="0" fontId="1" fillId="25" borderId="59" xfId="0" applyFont="1" applyFill="1" applyBorder="1" applyAlignment="1">
      <alignment vertical="center"/>
    </xf>
    <xf numFmtId="0" fontId="1" fillId="25" borderId="12" xfId="0" applyFont="1" applyFill="1" applyBorder="1" applyAlignment="1">
      <alignment horizontal="left" vertical="top" wrapText="1"/>
    </xf>
    <xf numFmtId="0" fontId="1" fillId="25" borderId="22" xfId="0" applyFont="1" applyFill="1" applyBorder="1" applyAlignment="1">
      <alignment horizontal="left" vertical="top" wrapText="1"/>
    </xf>
    <xf numFmtId="0" fontId="1" fillId="25" borderId="12" xfId="0" applyFont="1" applyFill="1" applyBorder="1" applyAlignment="1">
      <alignment horizontal="left"/>
    </xf>
    <xf numFmtId="0" fontId="1" fillId="25" borderId="22" xfId="0" applyFont="1" applyFill="1" applyBorder="1" applyAlignment="1">
      <alignment horizontal="left"/>
    </xf>
    <xf numFmtId="171" fontId="1" fillId="25" borderId="72" xfId="0" applyNumberFormat="1" applyFont="1" applyFill="1" applyBorder="1" applyAlignment="1">
      <alignment horizontal="center" vertical="center" wrapText="1"/>
    </xf>
    <xf numFmtId="171" fontId="1" fillId="25" borderId="59" xfId="0" applyNumberFormat="1" applyFont="1" applyFill="1" applyBorder="1" applyAlignment="1">
      <alignment horizontal="center" vertical="center" wrapText="1"/>
    </xf>
    <xf numFmtId="171" fontId="1" fillId="25" borderId="38" xfId="0" applyNumberFormat="1" applyFont="1" applyFill="1" applyBorder="1" applyAlignment="1">
      <alignment horizontal="center" vertical="center" wrapText="1"/>
    </xf>
    <xf numFmtId="171" fontId="1" fillId="25" borderId="49" xfId="0" applyNumberFormat="1" applyFont="1" applyFill="1" applyBorder="1" applyAlignment="1">
      <alignment horizontal="center" vertical="center" wrapText="1"/>
    </xf>
    <xf numFmtId="171" fontId="1" fillId="25" borderId="72" xfId="0" applyNumberFormat="1" applyFont="1" applyFill="1" applyBorder="1" applyAlignment="1">
      <alignment horizontal="left" vertical="center" wrapText="1"/>
    </xf>
    <xf numFmtId="171" fontId="1" fillId="25" borderId="59" xfId="0" applyNumberFormat="1" applyFont="1" applyFill="1" applyBorder="1" applyAlignment="1">
      <alignment horizontal="left" vertical="center" wrapText="1"/>
    </xf>
    <xf numFmtId="0" fontId="0" fillId="0" borderId="59" xfId="0" applyBorder="1" applyAlignment="1">
      <alignment horizontal="left" vertical="center" wrapText="1"/>
    </xf>
    <xf numFmtId="3" fontId="1" fillId="25" borderId="38" xfId="0" applyNumberFormat="1" applyFont="1" applyFill="1" applyBorder="1" applyAlignment="1">
      <alignment horizontal="center"/>
    </xf>
    <xf numFmtId="0" fontId="1" fillId="25" borderId="49" xfId="0" applyFont="1" applyFill="1" applyBorder="1" applyAlignment="1">
      <alignment horizontal="center"/>
    </xf>
    <xf numFmtId="0" fontId="1" fillId="25" borderId="84" xfId="0" applyNumberFormat="1" applyFont="1" applyFill="1" applyBorder="1" applyAlignment="1" applyProtection="1">
      <alignment horizontal="left" vertical="top"/>
      <protection locked="0"/>
    </xf>
    <xf numFmtId="0" fontId="1" fillId="25" borderId="88" xfId="0" applyNumberFormat="1" applyFont="1" applyFill="1" applyBorder="1" applyAlignment="1" applyProtection="1">
      <alignment horizontal="left" vertical="top"/>
      <protection locked="0"/>
    </xf>
    <xf numFmtId="10" fontId="5" fillId="25" borderId="60" xfId="0" applyNumberFormat="1" applyFont="1" applyFill="1" applyBorder="1" applyAlignment="1">
      <alignment horizontal="right"/>
    </xf>
    <xf numFmtId="10" fontId="5" fillId="25" borderId="91" xfId="0" applyNumberFormat="1" applyFont="1" applyFill="1" applyBorder="1" applyAlignment="1">
      <alignment horizontal="right"/>
    </xf>
    <xf numFmtId="0" fontId="1" fillId="25" borderId="11" xfId="0" applyNumberFormat="1" applyFont="1" applyFill="1" applyBorder="1" applyAlignment="1" applyProtection="1">
      <alignment horizontal="left" vertical="top"/>
      <protection locked="0"/>
    </xf>
    <xf numFmtId="0" fontId="1" fillId="25" borderId="21" xfId="0" applyNumberFormat="1" applyFont="1" applyFill="1" applyBorder="1" applyAlignment="1" applyProtection="1">
      <alignment horizontal="left" vertical="top"/>
      <protection locked="0"/>
    </xf>
    <xf numFmtId="0" fontId="1" fillId="25" borderId="12" xfId="0" applyNumberFormat="1" applyFont="1" applyFill="1" applyBorder="1" applyAlignment="1" applyProtection="1">
      <alignment horizontal="left" vertical="top"/>
      <protection locked="0"/>
    </xf>
    <xf numFmtId="0" fontId="1" fillId="25" borderId="22" xfId="0" applyNumberFormat="1" applyFont="1" applyFill="1" applyBorder="1" applyAlignment="1" applyProtection="1">
      <alignment horizontal="left" vertical="top"/>
      <protection locked="0"/>
    </xf>
    <xf numFmtId="3" fontId="1" fillId="25" borderId="38" xfId="0" applyNumberFormat="1" applyFont="1" applyFill="1" applyBorder="1" applyAlignment="1" applyProtection="1">
      <alignment horizontal="left" vertical="top"/>
      <protection locked="0"/>
    </xf>
    <xf numFmtId="3" fontId="1" fillId="25" borderId="26" xfId="0" applyNumberFormat="1" applyFont="1" applyFill="1" applyBorder="1" applyAlignment="1" applyProtection="1">
      <alignment horizontal="left" vertical="top"/>
      <protection locked="0"/>
    </xf>
    <xf numFmtId="10" fontId="12" fillId="25" borderId="60" xfId="0" applyNumberFormat="1" applyFont="1" applyFill="1" applyBorder="1" applyAlignment="1">
      <alignment horizontal="right"/>
    </xf>
    <xf numFmtId="10" fontId="12" fillId="25" borderId="91" xfId="0" applyNumberFormat="1" applyFont="1" applyFill="1" applyBorder="1" applyAlignment="1">
      <alignment horizontal="right"/>
    </xf>
    <xf numFmtId="10" fontId="1" fillId="25" borderId="11" xfId="0" applyNumberFormat="1" applyFont="1" applyFill="1" applyBorder="1" applyAlignment="1">
      <alignment horizontal="right"/>
    </xf>
    <xf numFmtId="10" fontId="1" fillId="25" borderId="21" xfId="0" applyNumberFormat="1" applyFont="1" applyFill="1" applyBorder="1" applyAlignment="1">
      <alignment horizontal="right"/>
    </xf>
    <xf numFmtId="10" fontId="6" fillId="25" borderId="84" xfId="0" applyNumberFormat="1" applyFont="1" applyFill="1" applyBorder="1" applyAlignment="1">
      <alignment horizontal="center"/>
    </xf>
    <xf numFmtId="10" fontId="6" fillId="25" borderId="88" xfId="0" applyNumberFormat="1" applyFont="1" applyFill="1" applyBorder="1" applyAlignment="1">
      <alignment horizontal="center"/>
    </xf>
    <xf numFmtId="0" fontId="3" fillId="25" borderId="38" xfId="0" applyFont="1" applyFill="1" applyBorder="1" applyAlignment="1">
      <alignment horizontal="center" wrapText="1"/>
    </xf>
    <xf numFmtId="0" fontId="3" fillId="25" borderId="49" xfId="0" applyFont="1" applyFill="1" applyBorder="1" applyAlignment="1">
      <alignment horizontal="center"/>
    </xf>
    <xf numFmtId="10" fontId="6" fillId="25" borderId="181" xfId="0" applyNumberFormat="1" applyFont="1" applyFill="1" applyBorder="1" applyAlignment="1">
      <alignment horizontal="center"/>
    </xf>
    <xf numFmtId="10" fontId="6" fillId="25" borderId="182" xfId="0" applyNumberFormat="1" applyFont="1" applyFill="1" applyBorder="1" applyAlignment="1">
      <alignment horizontal="center"/>
    </xf>
    <xf numFmtId="0" fontId="1" fillId="25" borderId="38" xfId="0" applyFont="1" applyFill="1" applyBorder="1" applyAlignment="1" applyProtection="1">
      <alignment horizontal="left" vertical="center"/>
      <protection locked="0"/>
    </xf>
    <xf numFmtId="0" fontId="1" fillId="25" borderId="49" xfId="0" applyFont="1" applyFill="1" applyBorder="1" applyAlignment="1" applyProtection="1">
      <alignment horizontal="left" vertical="center"/>
      <protection locked="0"/>
    </xf>
    <xf numFmtId="10" fontId="6" fillId="25" borderId="38" xfId="0" applyNumberFormat="1" applyFont="1" applyFill="1" applyBorder="1" applyAlignment="1">
      <alignment horizontal="center"/>
    </xf>
    <xf numFmtId="10" fontId="6" fillId="25" borderId="49" xfId="0" applyNumberFormat="1" applyFont="1" applyFill="1" applyBorder="1" applyAlignment="1">
      <alignment horizontal="center"/>
    </xf>
    <xf numFmtId="0" fontId="0" fillId="25" borderId="181" xfId="0" applyFont="1" applyFill="1" applyBorder="1" applyAlignment="1">
      <alignment horizontal="left" vertical="center"/>
    </xf>
    <xf numFmtId="0" fontId="0" fillId="25" borderId="28" xfId="0" applyFont="1" applyFill="1" applyBorder="1" applyAlignment="1">
      <alignment horizontal="left" vertical="center"/>
    </xf>
    <xf numFmtId="0" fontId="0" fillId="25" borderId="57" xfId="0" applyFont="1" applyFill="1" applyBorder="1" applyAlignment="1">
      <alignment horizontal="left" vertical="center"/>
    </xf>
    <xf numFmtId="0" fontId="0" fillId="25" borderId="78" xfId="0" applyFont="1" applyFill="1" applyBorder="1" applyAlignment="1">
      <alignment horizontal="left" vertical="center"/>
    </xf>
    <xf numFmtId="3" fontId="1" fillId="25" borderId="183" xfId="0" applyNumberFormat="1" applyFont="1" applyFill="1" applyBorder="1" applyAlignment="1">
      <alignment horizontal="right" vertical="center"/>
    </xf>
    <xf numFmtId="0" fontId="0" fillId="0" borderId="59" xfId="0" applyFont="1" applyBorder="1" applyAlignment="1">
      <alignment horizontal="right" vertical="center"/>
    </xf>
    <xf numFmtId="0" fontId="1" fillId="25" borderId="57" xfId="0" applyFont="1" applyFill="1" applyBorder="1" applyAlignment="1">
      <alignment horizontal="left" wrapText="1"/>
    </xf>
    <xf numFmtId="0" fontId="1" fillId="25" borderId="78" xfId="0" applyFont="1" applyFill="1" applyBorder="1" applyAlignment="1">
      <alignment horizontal="left"/>
    </xf>
    <xf numFmtId="0" fontId="0" fillId="25" borderId="182" xfId="0" applyFont="1" applyFill="1" applyBorder="1" applyAlignment="1">
      <alignment horizontal="left" vertical="center"/>
    </xf>
    <xf numFmtId="0" fontId="0" fillId="25" borderId="32" xfId="0" applyFont="1" applyFill="1" applyBorder="1" applyAlignment="1">
      <alignment horizontal="left" vertical="center"/>
    </xf>
    <xf numFmtId="0" fontId="0" fillId="25" borderId="73" xfId="0" applyFont="1" applyFill="1" applyBorder="1" applyAlignment="1">
      <alignment horizontal="left" vertical="center"/>
    </xf>
    <xf numFmtId="0" fontId="0" fillId="25" borderId="184" xfId="0" applyFont="1" applyFill="1" applyBorder="1" applyAlignment="1">
      <alignment horizontal="left" vertical="center"/>
    </xf>
    <xf numFmtId="3" fontId="1" fillId="0" borderId="183" xfId="0" applyNumberFormat="1" applyFont="1" applyBorder="1" applyAlignment="1">
      <alignment horizontal="right" vertical="center"/>
    </xf>
    <xf numFmtId="0" fontId="0" fillId="0" borderId="74" xfId="0" applyFont="1" applyBorder="1" applyAlignment="1">
      <alignment horizontal="right" vertical="center"/>
    </xf>
    <xf numFmtId="0" fontId="1" fillId="25" borderId="181" xfId="0" applyFont="1" applyFill="1" applyBorder="1" applyAlignment="1">
      <alignment horizontal="left" vertical="center"/>
    </xf>
    <xf numFmtId="0" fontId="1" fillId="25" borderId="28" xfId="0" applyFont="1" applyFill="1" applyBorder="1" applyAlignment="1">
      <alignment horizontal="left" vertical="center"/>
    </xf>
    <xf numFmtId="0" fontId="1" fillId="25" borderId="182" xfId="0" applyFont="1" applyFill="1" applyBorder="1" applyAlignment="1">
      <alignment horizontal="left" vertical="center"/>
    </xf>
    <xf numFmtId="0" fontId="1" fillId="25" borderId="32" xfId="0" applyFont="1" applyFill="1" applyBorder="1" applyAlignment="1">
      <alignment horizontal="left" vertical="center"/>
    </xf>
    <xf numFmtId="0" fontId="1" fillId="25" borderId="73" xfId="0" applyFont="1" applyFill="1" applyBorder="1" applyAlignment="1">
      <alignment horizontal="left" vertical="center"/>
    </xf>
    <xf numFmtId="0" fontId="1" fillId="25" borderId="184" xfId="0" applyFont="1" applyFill="1" applyBorder="1" applyAlignment="1">
      <alignment horizontal="left" vertical="center"/>
    </xf>
    <xf numFmtId="3" fontId="1" fillId="25" borderId="49" xfId="0" applyNumberFormat="1" applyFont="1" applyFill="1" applyBorder="1" applyAlignment="1" applyProtection="1">
      <alignment horizontal="left" vertical="top"/>
      <protection locked="0"/>
    </xf>
    <xf numFmtId="0" fontId="3" fillId="0" borderId="78" xfId="0" applyFont="1" applyFill="1" applyBorder="1" applyAlignment="1">
      <alignment horizontal="left" wrapText="1"/>
    </xf>
    <xf numFmtId="0" fontId="1" fillId="25" borderId="38" xfId="0" applyFont="1" applyFill="1" applyBorder="1" applyAlignment="1" applyProtection="1">
      <alignment horizontal="left"/>
      <protection locked="0"/>
    </xf>
    <xf numFmtId="0" fontId="1" fillId="25" borderId="49" xfId="0" applyFont="1" applyFill="1" applyBorder="1" applyAlignment="1" applyProtection="1">
      <alignment horizontal="left"/>
      <protection locked="0"/>
    </xf>
    <xf numFmtId="0" fontId="1" fillId="25" borderId="185" xfId="0" applyNumberFormat="1" applyFont="1" applyFill="1" applyBorder="1" applyAlignment="1" applyProtection="1">
      <alignment horizontal="left" vertical="top"/>
      <protection locked="0"/>
    </xf>
    <xf numFmtId="10" fontId="0" fillId="25" borderId="11" xfId="0" applyNumberFormat="1" applyFont="1" applyFill="1" applyBorder="1" applyAlignment="1">
      <alignment horizontal="right" wrapText="1"/>
    </xf>
    <xf numFmtId="10" fontId="0" fillId="25" borderId="21" xfId="0" applyNumberFormat="1" applyFont="1" applyFill="1" applyBorder="1" applyAlignment="1">
      <alignment horizontal="right" wrapText="1"/>
    </xf>
    <xf numFmtId="10" fontId="0" fillId="25" borderId="12" xfId="0" applyNumberFormat="1" applyFont="1" applyFill="1" applyBorder="1" applyAlignment="1">
      <alignment horizontal="right" wrapText="1"/>
    </xf>
    <xf numFmtId="10" fontId="0" fillId="25" borderId="22" xfId="0" applyNumberFormat="1" applyFont="1" applyFill="1" applyBorder="1" applyAlignment="1">
      <alignment horizontal="right" wrapText="1"/>
    </xf>
    <xf numFmtId="3" fontId="1" fillId="25" borderId="57" xfId="0" applyNumberFormat="1" applyFont="1" applyFill="1" applyBorder="1" applyAlignment="1">
      <alignment horizontal="left"/>
    </xf>
    <xf numFmtId="3" fontId="1" fillId="25" borderId="58" xfId="0" applyNumberFormat="1" applyFont="1" applyFill="1" applyBorder="1" applyAlignment="1">
      <alignment horizontal="left"/>
    </xf>
    <xf numFmtId="0" fontId="1" fillId="25" borderId="11" xfId="0" applyNumberFormat="1" applyFont="1" applyFill="1" applyBorder="1" applyAlignment="1">
      <alignment horizontal="left"/>
    </xf>
    <xf numFmtId="0" fontId="1" fillId="25" borderId="21" xfId="0" applyNumberFormat="1" applyFont="1" applyFill="1" applyBorder="1" applyAlignment="1">
      <alignment horizontal="left"/>
    </xf>
    <xf numFmtId="0" fontId="1" fillId="25" borderId="12" xfId="0" applyNumberFormat="1" applyFont="1" applyFill="1" applyBorder="1" applyAlignment="1">
      <alignment horizontal="left"/>
    </xf>
    <xf numFmtId="0" fontId="1" fillId="25" borderId="22" xfId="0" applyNumberFormat="1" applyFont="1" applyFill="1" applyBorder="1" applyAlignment="1">
      <alignment horizontal="left"/>
    </xf>
    <xf numFmtId="0" fontId="1" fillId="25" borderId="49" xfId="0" applyFont="1" applyFill="1" applyBorder="1" applyAlignment="1">
      <alignment horizontal="left"/>
    </xf>
    <xf numFmtId="0" fontId="22" fillId="26" borderId="70" xfId="0" applyFont="1" applyFill="1" applyBorder="1" applyAlignment="1">
      <alignment horizontal="center"/>
    </xf>
    <xf numFmtId="0" fontId="22" fillId="26" borderId="71" xfId="0" applyFont="1" applyFill="1" applyBorder="1" applyAlignment="1">
      <alignment horizontal="center"/>
    </xf>
    <xf numFmtId="0" fontId="22" fillId="26" borderId="174" xfId="0" applyFont="1" applyFill="1" applyBorder="1" applyAlignment="1">
      <alignment horizontal="center"/>
    </xf>
    <xf numFmtId="10" fontId="0" fillId="25" borderId="11" xfId="0" applyNumberFormat="1" applyFont="1" applyFill="1" applyBorder="1" applyAlignment="1">
      <alignment horizontal="right"/>
    </xf>
    <xf numFmtId="10" fontId="0" fillId="25" borderId="21" xfId="0" applyNumberFormat="1" applyFont="1" applyFill="1" applyBorder="1" applyAlignment="1">
      <alignment horizontal="right"/>
    </xf>
    <xf numFmtId="0" fontId="1" fillId="25" borderId="49" xfId="0" applyFont="1" applyFill="1" applyBorder="1" applyAlignment="1">
      <alignment horizontal="left" vertical="center"/>
    </xf>
    <xf numFmtId="0" fontId="1" fillId="25" borderId="16" xfId="0" applyNumberFormat="1" applyFont="1" applyFill="1" applyBorder="1" applyAlignment="1">
      <alignment horizontal="left"/>
    </xf>
    <xf numFmtId="0" fontId="1" fillId="25" borderId="20" xfId="0" applyNumberFormat="1" applyFont="1" applyFill="1" applyBorder="1" applyAlignment="1">
      <alignment horizontal="left"/>
    </xf>
    <xf numFmtId="10" fontId="1" fillId="25" borderId="11" xfId="0" applyNumberFormat="1" applyFont="1" applyFill="1" applyBorder="1" applyAlignment="1">
      <alignment horizontal="center" wrapText="1"/>
    </xf>
    <xf numFmtId="10" fontId="1" fillId="25" borderId="21" xfId="0" applyNumberFormat="1" applyFont="1" applyFill="1" applyBorder="1" applyAlignment="1">
      <alignment horizontal="center" wrapText="1"/>
    </xf>
    <xf numFmtId="10" fontId="6" fillId="25" borderId="38" xfId="0" applyNumberFormat="1" applyFont="1" applyFill="1" applyBorder="1" applyAlignment="1">
      <alignment horizontal="center" wrapText="1"/>
    </xf>
    <xf numFmtId="0" fontId="6" fillId="25" borderId="49" xfId="0" applyFont="1" applyFill="1" applyBorder="1" applyAlignment="1">
      <alignment horizontal="center" wrapText="1"/>
    </xf>
    <xf numFmtId="10" fontId="1" fillId="25" borderId="50" xfId="0" applyNumberFormat="1" applyFont="1" applyFill="1" applyBorder="1" applyAlignment="1">
      <alignment horizontal="right"/>
    </xf>
    <xf numFmtId="10" fontId="1" fillId="25" borderId="89" xfId="0" applyNumberFormat="1" applyFont="1" applyFill="1" applyBorder="1" applyAlignment="1">
      <alignment horizontal="right"/>
    </xf>
    <xf numFmtId="0" fontId="6" fillId="28" borderId="0" xfId="64" applyFont="1" applyFill="1" applyAlignment="1" applyProtection="1">
      <alignment horizontal="left" wrapText="1"/>
      <protection locked="0"/>
    </xf>
    <xf numFmtId="0" fontId="0" fillId="28" borderId="73" xfId="64" applyFont="1" applyFill="1" applyBorder="1" applyAlignment="1" applyProtection="1">
      <alignment horizontal="left"/>
      <protection/>
    </xf>
    <xf numFmtId="0" fontId="0" fillId="28" borderId="73" xfId="64" applyFill="1" applyBorder="1" applyAlignment="1" applyProtection="1">
      <alignment horizontal="left"/>
      <protection/>
    </xf>
    <xf numFmtId="0" fontId="0" fillId="28" borderId="73" xfId="64" applyFont="1" applyFill="1" applyBorder="1" applyAlignment="1" applyProtection="1">
      <alignment horizontal="center"/>
      <protection locked="0"/>
    </xf>
    <xf numFmtId="0" fontId="0" fillId="28" borderId="73" xfId="64" applyFill="1" applyBorder="1" applyAlignment="1" applyProtection="1">
      <alignment horizontal="center"/>
      <protection locked="0"/>
    </xf>
    <xf numFmtId="0" fontId="25" fillId="0" borderId="101" xfId="64" applyNumberFormat="1" applyFont="1" applyFill="1" applyBorder="1" applyAlignment="1" applyProtection="1">
      <alignment horizontal="left"/>
      <protection locked="0"/>
    </xf>
    <xf numFmtId="0" fontId="25" fillId="0" borderId="100" xfId="64" applyNumberFormat="1" applyFont="1" applyFill="1" applyBorder="1" applyAlignment="1" applyProtection="1">
      <alignment horizontal="left"/>
      <protection locked="0"/>
    </xf>
    <xf numFmtId="0" fontId="25" fillId="24" borderId="101" xfId="64" applyNumberFormat="1" applyFont="1" applyFill="1" applyBorder="1" applyAlignment="1" applyProtection="1">
      <alignment/>
      <protection locked="0"/>
    </xf>
    <xf numFmtId="0" fontId="0" fillId="0" borderId="142" xfId="64" applyBorder="1" applyAlignment="1">
      <alignment/>
      <protection/>
    </xf>
    <xf numFmtId="0" fontId="0" fillId="0" borderId="100" xfId="64" applyBorder="1" applyAlignment="1">
      <alignment/>
      <protection/>
    </xf>
    <xf numFmtId="0" fontId="25" fillId="28" borderId="158" xfId="64" applyNumberFormat="1" applyFont="1" applyFill="1" applyBorder="1" applyAlignment="1" applyProtection="1">
      <alignment/>
      <protection locked="0"/>
    </xf>
    <xf numFmtId="0" fontId="0" fillId="0" borderId="186" xfId="64" applyBorder="1" applyAlignment="1">
      <alignment/>
      <protection/>
    </xf>
    <xf numFmtId="0" fontId="0" fillId="0" borderId="187" xfId="64" applyBorder="1" applyAlignment="1">
      <alignment/>
      <protection/>
    </xf>
    <xf numFmtId="0" fontId="25" fillId="0" borderId="130" xfId="64" applyNumberFormat="1" applyFont="1" applyFill="1" applyBorder="1" applyAlignment="1" applyProtection="1">
      <alignment horizontal="left"/>
      <protection locked="0"/>
    </xf>
    <xf numFmtId="0" fontId="25" fillId="0" borderId="129" xfId="64" applyNumberFormat="1" applyFont="1" applyFill="1" applyBorder="1" applyAlignment="1" applyProtection="1">
      <alignment horizontal="left"/>
      <protection locked="0"/>
    </xf>
    <xf numFmtId="0" fontId="20" fillId="31" borderId="121" xfId="64" applyFont="1" applyFill="1" applyBorder="1" applyAlignment="1" applyProtection="1">
      <alignment horizontal="left" wrapText="1"/>
      <protection locked="0"/>
    </xf>
    <xf numFmtId="0" fontId="0" fillId="0" borderId="95" xfId="64" applyBorder="1" applyAlignment="1">
      <alignment/>
      <protection/>
    </xf>
    <xf numFmtId="0" fontId="0" fillId="0" borderId="97" xfId="64" applyBorder="1" applyAlignment="1">
      <alignment/>
      <protection/>
    </xf>
    <xf numFmtId="0" fontId="1" fillId="32" borderId="101" xfId="64" applyFont="1" applyFill="1" applyBorder="1" applyAlignment="1" applyProtection="1">
      <alignment horizontal="left" vertical="center" wrapText="1"/>
      <protection locked="0"/>
    </xf>
    <xf numFmtId="0" fontId="1" fillId="32" borderId="142" xfId="64" applyFont="1" applyFill="1" applyBorder="1" applyAlignment="1" applyProtection="1">
      <alignment horizontal="left" vertical="center" wrapText="1"/>
      <protection locked="0"/>
    </xf>
    <xf numFmtId="0" fontId="0" fillId="0" borderId="142" xfId="64" applyBorder="1" applyAlignment="1">
      <alignment horizontal="left" vertical="center" wrapText="1"/>
      <protection/>
    </xf>
    <xf numFmtId="0" fontId="0" fillId="0" borderId="100" xfId="64" applyBorder="1" applyAlignment="1">
      <alignment horizontal="left" vertical="center" wrapText="1"/>
      <protection/>
    </xf>
    <xf numFmtId="0" fontId="25" fillId="24" borderId="101" xfId="64" applyNumberFormat="1" applyFont="1" applyFill="1" applyBorder="1" applyAlignment="1" applyProtection="1">
      <alignment horizontal="left"/>
      <protection locked="0"/>
    </xf>
    <xf numFmtId="0" fontId="20" fillId="31" borderId="122" xfId="64" applyFont="1" applyFill="1" applyBorder="1" applyAlignment="1" applyProtection="1">
      <alignment horizontal="left"/>
      <protection locked="0"/>
    </xf>
    <xf numFmtId="0" fontId="20" fillId="31" borderId="96" xfId="64" applyFont="1" applyFill="1" applyBorder="1" applyAlignment="1" applyProtection="1">
      <alignment horizontal="left"/>
      <protection locked="0"/>
    </xf>
    <xf numFmtId="0" fontId="0" fillId="0" borderId="96" xfId="64" applyBorder="1" applyAlignment="1">
      <alignment/>
      <protection/>
    </xf>
    <xf numFmtId="0" fontId="0" fillId="0" borderId="123" xfId="64" applyBorder="1" applyAlignment="1">
      <alignment/>
      <protection/>
    </xf>
    <xf numFmtId="0" fontId="25" fillId="28" borderId="130" xfId="64" applyNumberFormat="1" applyFont="1" applyFill="1" applyBorder="1" applyAlignment="1" applyProtection="1">
      <alignment/>
      <protection locked="0"/>
    </xf>
    <xf numFmtId="0" fontId="25" fillId="28" borderId="188" xfId="64" applyNumberFormat="1" applyFont="1" applyFill="1" applyBorder="1" applyAlignment="1" applyProtection="1">
      <alignment/>
      <protection locked="0"/>
    </xf>
    <xf numFmtId="0" fontId="25" fillId="28" borderId="129" xfId="64" applyNumberFormat="1" applyFont="1" applyFill="1" applyBorder="1" applyAlignment="1" applyProtection="1">
      <alignment/>
      <protection locked="0"/>
    </xf>
    <xf numFmtId="0" fontId="25" fillId="28" borderId="101" xfId="64" applyNumberFormat="1" applyFont="1" applyFill="1" applyBorder="1" applyAlignment="1" applyProtection="1">
      <alignment/>
      <protection locked="0"/>
    </xf>
    <xf numFmtId="4" fontId="25" fillId="28" borderId="101" xfId="64" applyNumberFormat="1" applyFont="1" applyFill="1" applyBorder="1" applyAlignment="1" applyProtection="1">
      <alignment/>
      <protection locked="0"/>
    </xf>
    <xf numFmtId="0" fontId="0" fillId="0" borderId="100" xfId="64" applyBorder="1">
      <alignment/>
      <protection/>
    </xf>
    <xf numFmtId="0" fontId="0" fillId="0" borderId="188" xfId="64" applyBorder="1" applyAlignment="1">
      <alignment/>
      <protection/>
    </xf>
    <xf numFmtId="0" fontId="0" fillId="0" borderId="129" xfId="64" applyBorder="1" applyAlignment="1">
      <alignment/>
      <protection/>
    </xf>
    <xf numFmtId="4" fontId="25" fillId="28" borderId="130" xfId="64" applyNumberFormat="1" applyFont="1" applyFill="1" applyBorder="1" applyAlignment="1" applyProtection="1">
      <alignment/>
      <protection locked="0"/>
    </xf>
    <xf numFmtId="0" fontId="0" fillId="0" borderId="129" xfId="64" applyBorder="1">
      <alignment/>
      <protection/>
    </xf>
    <xf numFmtId="0" fontId="1" fillId="33" borderId="101" xfId="64" applyFont="1" applyFill="1" applyBorder="1" applyAlignment="1" applyProtection="1">
      <alignment horizontal="center" vertical="center" wrapText="1"/>
      <protection locked="0"/>
    </xf>
    <xf numFmtId="0" fontId="0" fillId="0" borderId="100" xfId="64" applyBorder="1" applyAlignment="1">
      <alignment vertical="center" wrapText="1"/>
      <protection/>
    </xf>
    <xf numFmtId="0" fontId="50" fillId="29" borderId="0" xfId="0" applyFont="1" applyFill="1" applyAlignment="1" applyProtection="1">
      <alignment horizontal="left" vertical="top" wrapText="1"/>
      <protection/>
    </xf>
    <xf numFmtId="0" fontId="20" fillId="31" borderId="135" xfId="64" applyFont="1" applyFill="1" applyBorder="1" applyAlignment="1" applyProtection="1">
      <alignment/>
      <protection locked="0"/>
    </xf>
    <xf numFmtId="0" fontId="0" fillId="0" borderId="136" xfId="64" applyBorder="1" applyAlignment="1">
      <alignment/>
      <protection/>
    </xf>
    <xf numFmtId="0" fontId="0" fillId="0" borderId="189" xfId="64" applyBorder="1" applyAlignment="1">
      <alignment/>
      <protection/>
    </xf>
    <xf numFmtId="0" fontId="1" fillId="32" borderId="155" xfId="64" applyFont="1" applyFill="1" applyBorder="1" applyAlignment="1" applyProtection="1">
      <alignment horizontal="center" vertical="center" wrapText="1"/>
      <protection/>
    </xf>
    <xf numFmtId="0" fontId="1" fillId="32" borderId="101" xfId="64" applyFont="1" applyFill="1" applyBorder="1" applyAlignment="1" applyProtection="1">
      <alignment vertical="center" wrapText="1"/>
      <protection locked="0"/>
    </xf>
    <xf numFmtId="0" fontId="1" fillId="33" borderId="99" xfId="64" applyFont="1" applyFill="1" applyBorder="1" applyAlignment="1" applyProtection="1">
      <alignment horizontal="center" vertical="center" wrapText="1"/>
      <protection locked="0"/>
    </xf>
    <xf numFmtId="0" fontId="1" fillId="33" borderId="103" xfId="64" applyFont="1" applyFill="1" applyBorder="1" applyAlignment="1" applyProtection="1">
      <alignment horizontal="center" vertical="center" wrapText="1"/>
      <protection locked="0"/>
    </xf>
    <xf numFmtId="0" fontId="0" fillId="0" borderId="126" xfId="64" applyBorder="1" applyAlignment="1">
      <alignment horizontal="center" vertical="center" wrapText="1"/>
      <protection/>
    </xf>
    <xf numFmtId="0" fontId="1" fillId="32" borderId="101" xfId="64" applyFont="1" applyFill="1" applyBorder="1" applyAlignment="1" applyProtection="1">
      <alignment horizontal="center" vertical="center" wrapText="1"/>
      <protection locked="0"/>
    </xf>
    <xf numFmtId="0" fontId="6" fillId="28" borderId="28" xfId="64" applyFont="1" applyFill="1" applyBorder="1" applyAlignment="1" applyProtection="1">
      <alignment horizontal="left" wrapText="1"/>
      <protection locked="0"/>
    </xf>
    <xf numFmtId="0" fontId="50" fillId="29" borderId="0" xfId="0" applyNumberFormat="1" applyFont="1" applyFill="1" applyAlignment="1" applyProtection="1">
      <alignment horizontal="left" vertical="top" wrapText="1"/>
      <protection/>
    </xf>
    <xf numFmtId="0" fontId="50" fillId="29" borderId="0" xfId="0" applyFont="1" applyFill="1" applyBorder="1" applyAlignment="1">
      <alignment horizontal="left" vertical="top" wrapText="1"/>
    </xf>
    <xf numFmtId="0" fontId="50" fillId="29" borderId="0" xfId="0" applyNumberFormat="1" applyFont="1" applyFill="1" applyBorder="1" applyAlignment="1">
      <alignment horizontal="left" vertical="top" wrapText="1"/>
    </xf>
    <xf numFmtId="0" fontId="6" fillId="32" borderId="33" xfId="64" applyFont="1" applyFill="1" applyBorder="1" applyAlignment="1" applyProtection="1">
      <alignment horizontal="left"/>
      <protection locked="0"/>
    </xf>
    <xf numFmtId="0" fontId="6" fillId="32" borderId="73" xfId="64" applyFont="1" applyFill="1" applyBorder="1" applyAlignment="1" applyProtection="1">
      <alignment horizontal="left"/>
      <protection locked="0"/>
    </xf>
    <xf numFmtId="0" fontId="6" fillId="32" borderId="154" xfId="64" applyFont="1" applyFill="1" applyBorder="1" applyAlignment="1" applyProtection="1">
      <alignment horizontal="left"/>
      <protection locked="0"/>
    </xf>
    <xf numFmtId="0" fontId="50" fillId="37" borderId="0" xfId="0" applyFont="1" applyFill="1" applyBorder="1" applyAlignment="1">
      <alignment horizontal="left" vertical="top" wrapText="1"/>
    </xf>
    <xf numFmtId="0" fontId="51" fillId="37" borderId="0" xfId="0" applyFont="1" applyFill="1" applyBorder="1" applyAlignment="1">
      <alignment horizontal="left" vertical="top" wrapText="1"/>
    </xf>
    <xf numFmtId="0" fontId="50" fillId="29" borderId="0" xfId="64" applyFont="1" applyFill="1" applyBorder="1" applyAlignment="1">
      <alignment horizontal="left" vertical="top" wrapText="1"/>
      <protection/>
    </xf>
    <xf numFmtId="0" fontId="25" fillId="32" borderId="190" xfId="64" applyFont="1" applyFill="1" applyBorder="1" applyAlignment="1" applyProtection="1">
      <alignment horizontal="left"/>
      <protection/>
    </xf>
    <xf numFmtId="0" fontId="0" fillId="33" borderId="191" xfId="64" applyFill="1" applyBorder="1" applyAlignment="1">
      <alignment horizontal="left"/>
      <protection/>
    </xf>
    <xf numFmtId="0" fontId="0" fillId="33" borderId="192" xfId="64" applyFill="1" applyBorder="1" applyAlignment="1">
      <alignment horizontal="left"/>
      <protection/>
    </xf>
    <xf numFmtId="0" fontId="50" fillId="37" borderId="0" xfId="64" applyFont="1" applyFill="1" applyAlignment="1" applyProtection="1">
      <alignment vertical="top" wrapText="1"/>
      <protection locked="0"/>
    </xf>
    <xf numFmtId="0" fontId="50" fillId="38" borderId="0" xfId="64" applyFont="1" applyFill="1" applyAlignment="1">
      <alignment vertical="top"/>
      <protection/>
    </xf>
    <xf numFmtId="0" fontId="46" fillId="30" borderId="0" xfId="64" applyFont="1" applyFill="1" applyAlignment="1" applyProtection="1">
      <alignment horizontal="center"/>
      <protection/>
    </xf>
    <xf numFmtId="0" fontId="25" fillId="8" borderId="122" xfId="64" applyFont="1" applyFill="1" applyBorder="1" applyAlignment="1" applyProtection="1">
      <alignment horizontal="left"/>
      <protection/>
    </xf>
    <xf numFmtId="0" fontId="0" fillId="33" borderId="96" xfId="64" applyFill="1" applyBorder="1" applyAlignment="1">
      <alignment/>
      <protection/>
    </xf>
    <xf numFmtId="0" fontId="0" fillId="33" borderId="193" xfId="64" applyFill="1" applyBorder="1" applyAlignment="1">
      <alignment/>
      <protection/>
    </xf>
    <xf numFmtId="0" fontId="25" fillId="8" borderId="137" xfId="64" applyFont="1" applyFill="1" applyBorder="1" applyAlignment="1" applyProtection="1">
      <alignment/>
      <protection/>
    </xf>
    <xf numFmtId="0" fontId="0" fillId="33" borderId="142" xfId="64" applyFill="1" applyBorder="1" applyAlignment="1">
      <alignment/>
      <protection/>
    </xf>
    <xf numFmtId="0" fontId="0" fillId="33" borderId="100" xfId="64" applyFill="1" applyBorder="1" applyAlignment="1">
      <alignment/>
      <protection/>
    </xf>
    <xf numFmtId="0" fontId="25" fillId="32" borderId="98" xfId="64" applyFont="1" applyFill="1" applyBorder="1" applyAlignment="1" applyProtection="1">
      <alignment/>
      <protection/>
    </xf>
    <xf numFmtId="0" fontId="0" fillId="33" borderId="144" xfId="64" applyFill="1" applyBorder="1" applyAlignment="1">
      <alignment/>
      <protection/>
    </xf>
    <xf numFmtId="0" fontId="0" fillId="33" borderId="127" xfId="64" applyFill="1" applyBorder="1" applyAlignment="1">
      <alignment/>
      <protection/>
    </xf>
    <xf numFmtId="0" fontId="3" fillId="24" borderId="194" xfId="64" applyFont="1" applyFill="1" applyBorder="1" applyAlignment="1" applyProtection="1">
      <alignment horizontal="left"/>
      <protection/>
    </xf>
    <xf numFmtId="0" fontId="3" fillId="0" borderId="96" xfId="64" applyFont="1" applyBorder="1" applyAlignment="1">
      <alignment horizontal="left"/>
      <protection/>
    </xf>
    <xf numFmtId="0" fontId="3" fillId="0" borderId="123" xfId="64" applyFont="1" applyBorder="1" applyAlignment="1">
      <alignment horizontal="left"/>
      <protection/>
    </xf>
    <xf numFmtId="0" fontId="3" fillId="24" borderId="101" xfId="64" applyFont="1" applyFill="1" applyBorder="1" applyAlignment="1" applyProtection="1">
      <alignment horizontal="left"/>
      <protection/>
    </xf>
    <xf numFmtId="0" fontId="3" fillId="0" borderId="142" xfId="64" applyFont="1" applyBorder="1" applyAlignment="1">
      <alignment horizontal="left"/>
      <protection/>
    </xf>
    <xf numFmtId="0" fontId="3" fillId="0" borderId="195" xfId="64" applyFont="1" applyBorder="1" applyAlignment="1">
      <alignment horizontal="left"/>
      <protection/>
    </xf>
    <xf numFmtId="0" fontId="3" fillId="28" borderId="103" xfId="64" applyFont="1" applyFill="1" applyBorder="1" applyAlignment="1" applyProtection="1">
      <alignment horizontal="left"/>
      <protection locked="0"/>
    </xf>
    <xf numFmtId="0" fontId="3" fillId="0" borderId="103" xfId="64" applyFont="1" applyBorder="1" applyAlignment="1">
      <alignment horizontal="left"/>
      <protection/>
    </xf>
    <xf numFmtId="0" fontId="3" fillId="0" borderId="105" xfId="64" applyFont="1" applyBorder="1" applyAlignment="1">
      <alignment horizontal="left"/>
      <protection/>
    </xf>
    <xf numFmtId="0" fontId="1" fillId="0" borderId="196" xfId="64" applyFont="1" applyBorder="1" applyAlignment="1">
      <alignment horizontal="center"/>
      <protection/>
    </xf>
    <xf numFmtId="0" fontId="1" fillId="0" borderId="191" xfId="64" applyFont="1" applyBorder="1" applyAlignment="1">
      <alignment horizontal="center"/>
      <protection/>
    </xf>
    <xf numFmtId="0" fontId="1" fillId="0" borderId="197" xfId="64" applyFont="1" applyBorder="1" applyAlignment="1">
      <alignment horizontal="center"/>
      <protection/>
    </xf>
    <xf numFmtId="0" fontId="1" fillId="32" borderId="137" xfId="64" applyFont="1" applyFill="1" applyBorder="1" applyAlignment="1" applyProtection="1">
      <alignment horizontal="center" vertical="center" wrapText="1"/>
      <protection/>
    </xf>
    <xf numFmtId="0" fontId="1" fillId="32" borderId="99" xfId="64" applyFont="1" applyFill="1" applyBorder="1" applyAlignment="1" applyProtection="1">
      <alignment horizontal="center" vertical="center" wrapText="1"/>
      <protection locked="0"/>
    </xf>
    <xf numFmtId="0" fontId="1" fillId="32" borderId="104" xfId="64" applyFont="1" applyFill="1" applyBorder="1" applyAlignment="1" applyProtection="1">
      <alignment horizontal="center" vertical="center" wrapText="1"/>
      <protection locked="0"/>
    </xf>
    <xf numFmtId="0" fontId="1" fillId="32" borderId="127" xfId="64" applyFont="1" applyFill="1" applyBorder="1" applyAlignment="1" applyProtection="1">
      <alignment horizontal="center" vertical="center" wrapText="1"/>
      <protection locked="0"/>
    </xf>
    <xf numFmtId="0" fontId="1" fillId="32" borderId="124" xfId="64" applyFont="1" applyFill="1" applyBorder="1" applyAlignment="1" applyProtection="1">
      <alignment horizontal="center" vertical="center" wrapText="1"/>
      <protection locked="0"/>
    </xf>
    <xf numFmtId="0" fontId="1" fillId="32" borderId="145" xfId="64" applyFont="1" applyFill="1" applyBorder="1" applyAlignment="1" applyProtection="1">
      <alignment horizontal="center" vertical="center" wrapText="1"/>
      <protection locked="0"/>
    </xf>
    <xf numFmtId="0" fontId="1" fillId="32" borderId="101" xfId="64" applyFont="1" applyFill="1" applyBorder="1" applyAlignment="1" applyProtection="1">
      <alignment horizontal="center"/>
      <protection locked="0"/>
    </xf>
    <xf numFmtId="0" fontId="1" fillId="32" borderId="100" xfId="64" applyFont="1" applyFill="1" applyBorder="1" applyAlignment="1" applyProtection="1">
      <alignment horizontal="center"/>
      <protection locked="0"/>
    </xf>
    <xf numFmtId="0" fontId="1" fillId="32" borderId="198" xfId="64" applyFont="1" applyFill="1" applyBorder="1" applyAlignment="1" applyProtection="1">
      <alignment horizontal="center" vertical="center" wrapText="1"/>
      <protection/>
    </xf>
    <xf numFmtId="0" fontId="0" fillId="0" borderId="199" xfId="64" applyBorder="1" applyAlignment="1">
      <alignment/>
      <protection/>
    </xf>
    <xf numFmtId="0" fontId="20" fillId="31" borderId="200" xfId="64" applyFont="1" applyFill="1" applyBorder="1" applyAlignment="1" applyProtection="1">
      <alignment horizontal="left" wrapText="1"/>
      <protection locked="0"/>
    </xf>
    <xf numFmtId="0" fontId="1" fillId="32" borderId="101" xfId="64" applyFont="1" applyFill="1" applyBorder="1" applyAlignment="1" applyProtection="1">
      <alignment horizontal="left" vertical="center"/>
      <protection locked="0"/>
    </xf>
    <xf numFmtId="0" fontId="1" fillId="32" borderId="142" xfId="64" applyFont="1" applyFill="1" applyBorder="1" applyAlignment="1" applyProtection="1">
      <alignment horizontal="left" vertical="center"/>
      <protection locked="0"/>
    </xf>
    <xf numFmtId="0" fontId="1" fillId="32" borderId="100" xfId="64" applyFont="1" applyFill="1" applyBorder="1" applyAlignment="1" applyProtection="1">
      <alignment horizontal="left" vertical="center"/>
      <protection locked="0"/>
    </xf>
    <xf numFmtId="0" fontId="25" fillId="24" borderId="130" xfId="64" applyNumberFormat="1" applyFont="1" applyFill="1" applyBorder="1" applyAlignment="1" applyProtection="1">
      <alignment horizontal="left"/>
      <protection locked="0"/>
    </xf>
    <xf numFmtId="0" fontId="25" fillId="28" borderId="142" xfId="64" applyNumberFormat="1" applyFont="1" applyFill="1" applyBorder="1" applyAlignment="1" applyProtection="1">
      <alignment/>
      <protection locked="0"/>
    </xf>
    <xf numFmtId="0" fontId="25" fillId="28" borderId="100" xfId="64" applyNumberFormat="1" applyFont="1" applyFill="1" applyBorder="1"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Dezimal_Ansuchen_1_2" xfId="45"/>
    <cellStyle name="Dezimal_Ansuchen_2_2" xfId="46"/>
    <cellStyle name="Euro" xfId="47"/>
    <cellStyle name="Explanatory Text" xfId="48"/>
    <cellStyle name="Good" xfId="49"/>
    <cellStyle name="Heading 1" xfId="50"/>
    <cellStyle name="Heading 2" xfId="51"/>
    <cellStyle name="Heading 3" xfId="52"/>
    <cellStyle name="Heading 4" xfId="53"/>
    <cellStyle name="Hyperlink" xfId="54"/>
    <cellStyle name="Hyperlink_FFGAbrechnung_Mai10_V0.99_2" xfId="55"/>
    <cellStyle name="Input" xfId="56"/>
    <cellStyle name="Linked Cell" xfId="57"/>
    <cellStyle name="Neutral" xfId="58"/>
    <cellStyle name="Note" xfId="59"/>
    <cellStyle name="Output" xfId="60"/>
    <cellStyle name="Percent" xfId="61"/>
    <cellStyle name="Prozent_Ansuchen_1_2" xfId="62"/>
    <cellStyle name="Prozent_Ansuchen_2_2" xfId="63"/>
    <cellStyle name="Standard_FFGAbrechnung_Mai10_V0.99_2" xfId="64"/>
    <cellStyle name="Title" xfId="65"/>
    <cellStyle name="Total" xfId="66"/>
    <cellStyle name="Currency" xfId="67"/>
    <cellStyle name="Currency [0]" xfId="68"/>
    <cellStyle name="Warning Text" xfId="69"/>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0</xdr:row>
      <xdr:rowOff>0</xdr:rowOff>
    </xdr:from>
    <xdr:to>
      <xdr:col>11</xdr:col>
      <xdr:colOff>752475</xdr:colOff>
      <xdr:row>5</xdr:row>
      <xdr:rowOff>200025</xdr:rowOff>
    </xdr:to>
    <xdr:pic>
      <xdr:nvPicPr>
        <xdr:cNvPr id="1" name="Picture 1"/>
        <xdr:cNvPicPr preferRelativeResize="1">
          <a:picLocks noChangeAspect="1"/>
        </xdr:cNvPicPr>
      </xdr:nvPicPr>
      <xdr:blipFill>
        <a:blip r:embed="rId1"/>
        <a:stretch>
          <a:fillRect/>
        </a:stretch>
      </xdr:blipFill>
      <xdr:spPr>
        <a:xfrm>
          <a:off x="3867150" y="0"/>
          <a:ext cx="238125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8</xdr:row>
      <xdr:rowOff>0</xdr:rowOff>
    </xdr:from>
    <xdr:to>
      <xdr:col>7</xdr:col>
      <xdr:colOff>171450</xdr:colOff>
      <xdr:row>8</xdr:row>
      <xdr:rowOff>0</xdr:rowOff>
    </xdr:to>
    <xdr:sp>
      <xdr:nvSpPr>
        <xdr:cNvPr id="1" name="Rectangle 1"/>
        <xdr:cNvSpPr>
          <a:spLocks/>
        </xdr:cNvSpPr>
      </xdr:nvSpPr>
      <xdr:spPr>
        <a:xfrm>
          <a:off x="3743325" y="1419225"/>
          <a:ext cx="3324225" cy="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ffg.at/kostenleitfaden" TargetMode="External" /><Relationship Id="rId2" Type="http://schemas.openxmlformats.org/officeDocument/2006/relationships/hyperlink" Target="http://www.bmf.gv.at/service/Anwend/Steuerberech/BruttoNetto/BruttoNetto.htm" TargetMode="Externa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49"/>
  <sheetViews>
    <sheetView tabSelected="1" view="pageBreakPreview" zoomScale="55" zoomScaleSheetLayoutView="55" workbookViewId="0" topLeftCell="A1">
      <selection activeCell="A1" sqref="A1"/>
    </sheetView>
  </sheetViews>
  <sheetFormatPr defaultColWidth="11.421875" defaultRowHeight="12.75"/>
  <cols>
    <col min="1" max="1" width="14.57421875" style="0" customWidth="1"/>
    <col min="2" max="2" width="21.140625" style="0" customWidth="1"/>
    <col min="3" max="3" width="5.421875" style="0" customWidth="1"/>
    <col min="4" max="4" width="13.140625" style="0" customWidth="1"/>
    <col min="5" max="5" width="1.28515625" style="0" customWidth="1"/>
    <col min="6" max="6" width="4.140625" style="0" customWidth="1"/>
    <col min="7" max="7" width="2.7109375" style="0" customWidth="1"/>
    <col min="8" max="8" width="6.7109375" style="0" customWidth="1"/>
    <col min="9" max="9" width="4.7109375" style="0" customWidth="1"/>
    <col min="10" max="10" width="3.7109375" style="0" customWidth="1"/>
    <col min="11" max="11" width="4.8515625" style="0" customWidth="1"/>
    <col min="12" max="12" width="11.28125" style="0" customWidth="1"/>
  </cols>
  <sheetData>
    <row r="3" ht="17.25">
      <c r="A3" s="181" t="s">
        <v>56</v>
      </c>
    </row>
    <row r="6" spans="1:2" ht="21">
      <c r="A6" s="65" t="s">
        <v>57</v>
      </c>
      <c r="B6" s="65"/>
    </row>
    <row r="7" ht="13.5" thickBot="1"/>
    <row r="8" spans="1:12" s="3" customFormat="1" ht="21" thickBot="1">
      <c r="A8" s="171" t="s">
        <v>149</v>
      </c>
      <c r="B8" s="172"/>
      <c r="C8" s="172"/>
      <c r="D8" s="172"/>
      <c r="E8" s="172"/>
      <c r="F8" s="172"/>
      <c r="G8" s="173"/>
      <c r="H8" s="173"/>
      <c r="I8" s="173"/>
      <c r="J8" s="173"/>
      <c r="K8" s="173"/>
      <c r="L8" s="174"/>
    </row>
    <row r="15" spans="1:12" ht="34.5" customHeight="1">
      <c r="A15" s="733" t="s">
        <v>34</v>
      </c>
      <c r="B15" s="734"/>
      <c r="C15" s="727" t="s">
        <v>92</v>
      </c>
      <c r="D15" s="727"/>
      <c r="E15" s="727"/>
      <c r="F15" s="727"/>
      <c r="G15" s="727"/>
      <c r="H15" s="727"/>
      <c r="I15" s="727"/>
      <c r="J15" s="727"/>
      <c r="K15" s="727"/>
      <c r="L15" s="728"/>
    </row>
    <row r="16" spans="1:12" ht="18.75" customHeight="1">
      <c r="A16" s="744" t="s">
        <v>3</v>
      </c>
      <c r="B16" s="744"/>
      <c r="C16" s="729" t="s">
        <v>93</v>
      </c>
      <c r="D16" s="729"/>
      <c r="E16" s="729"/>
      <c r="F16" s="729"/>
      <c r="G16" s="729"/>
      <c r="H16" s="729"/>
      <c r="I16" s="729"/>
      <c r="J16" s="729"/>
      <c r="K16" s="729"/>
      <c r="L16" s="722"/>
    </row>
    <row r="17" spans="1:12" ht="18.75" customHeight="1">
      <c r="A17" s="733" t="s">
        <v>28</v>
      </c>
      <c r="B17" s="734"/>
      <c r="C17" s="735" t="s">
        <v>155</v>
      </c>
      <c r="D17" s="735"/>
      <c r="E17" s="735"/>
      <c r="F17" s="735"/>
      <c r="G17" s="735"/>
      <c r="H17" s="735"/>
      <c r="I17" s="735"/>
      <c r="J17" s="735"/>
      <c r="K17" s="735"/>
      <c r="L17" s="736"/>
    </row>
    <row r="18" spans="1:12" ht="18.75" customHeight="1">
      <c r="A18" s="322" t="s">
        <v>150</v>
      </c>
      <c r="B18" s="323"/>
      <c r="C18" s="735" t="s">
        <v>154</v>
      </c>
      <c r="D18" s="735"/>
      <c r="E18" s="735"/>
      <c r="F18" s="735"/>
      <c r="G18" s="735"/>
      <c r="H18" s="735"/>
      <c r="I18" s="735"/>
      <c r="J18" s="735"/>
      <c r="K18" s="735"/>
      <c r="L18" s="736"/>
    </row>
    <row r="19" spans="1:12" ht="10.5" customHeight="1">
      <c r="A19" s="66"/>
      <c r="B19" s="66"/>
      <c r="C19" s="67"/>
      <c r="D19" s="67"/>
      <c r="E19" s="67"/>
      <c r="F19" s="67"/>
      <c r="G19" s="67"/>
      <c r="H19" s="67"/>
      <c r="I19" s="67"/>
      <c r="J19" s="67"/>
      <c r="K19" s="67"/>
      <c r="L19" s="67"/>
    </row>
    <row r="20" spans="1:12" ht="21" customHeight="1">
      <c r="A20" s="739" t="s">
        <v>151</v>
      </c>
      <c r="B20" s="739"/>
      <c r="C20" s="737" t="s">
        <v>295</v>
      </c>
      <c r="D20" s="737"/>
      <c r="E20" s="737"/>
      <c r="F20" s="737"/>
      <c r="G20" s="737"/>
      <c r="H20" s="737"/>
      <c r="I20" s="737"/>
      <c r="J20" s="737"/>
      <c r="K20" s="737"/>
      <c r="L20" s="738"/>
    </row>
    <row r="21" spans="1:12" ht="21" customHeight="1">
      <c r="A21" s="733" t="s">
        <v>31</v>
      </c>
      <c r="B21" s="734"/>
      <c r="C21" s="737" t="s">
        <v>27</v>
      </c>
      <c r="D21" s="737"/>
      <c r="E21" s="737"/>
      <c r="F21" s="737"/>
      <c r="G21" s="737"/>
      <c r="H21" s="737"/>
      <c r="I21" s="737"/>
      <c r="J21" s="737"/>
      <c r="K21" s="737"/>
      <c r="L21" s="738"/>
    </row>
    <row r="22" spans="1:12" ht="21" customHeight="1">
      <c r="A22" s="733" t="s">
        <v>26</v>
      </c>
      <c r="B22" s="734"/>
      <c r="C22" s="737" t="s">
        <v>27</v>
      </c>
      <c r="D22" s="737"/>
      <c r="E22" s="737"/>
      <c r="F22" s="737"/>
      <c r="G22" s="737"/>
      <c r="H22" s="737"/>
      <c r="I22" s="737"/>
      <c r="J22" s="737"/>
      <c r="K22" s="737"/>
      <c r="L22" s="738"/>
    </row>
    <row r="23" spans="1:12" ht="10.5" customHeight="1">
      <c r="A23" s="68"/>
      <c r="B23" s="68"/>
      <c r="C23" s="69"/>
      <c r="D23" s="69"/>
      <c r="E23" s="69"/>
      <c r="F23" s="69"/>
      <c r="G23" s="69"/>
      <c r="H23" s="69"/>
      <c r="I23" s="69"/>
      <c r="J23" s="69"/>
      <c r="K23" s="69"/>
      <c r="L23" s="69"/>
    </row>
    <row r="24" spans="1:12" ht="20.25" customHeight="1">
      <c r="A24" s="733" t="s">
        <v>96</v>
      </c>
      <c r="B24" s="734"/>
      <c r="C24" s="78" t="s">
        <v>83</v>
      </c>
      <c r="D24" s="70" t="s">
        <v>5</v>
      </c>
      <c r="E24" s="70"/>
      <c r="F24" s="71" t="s">
        <v>4</v>
      </c>
      <c r="G24" s="742" t="s">
        <v>5</v>
      </c>
      <c r="H24" s="743"/>
      <c r="I24" s="743"/>
      <c r="J24" s="71"/>
      <c r="K24" s="304" t="s">
        <v>130</v>
      </c>
      <c r="L24" s="72" t="s">
        <v>94</v>
      </c>
    </row>
    <row r="25" spans="1:12" s="4" customFormat="1" ht="20.25" customHeight="1">
      <c r="A25" s="740" t="s">
        <v>152</v>
      </c>
      <c r="B25" s="741"/>
      <c r="C25" s="730" t="s">
        <v>95</v>
      </c>
      <c r="D25" s="731"/>
      <c r="E25" s="731"/>
      <c r="F25" s="731"/>
      <c r="G25" s="731"/>
      <c r="H25" s="731"/>
      <c r="I25" s="731"/>
      <c r="J25" s="731"/>
      <c r="K25" s="731"/>
      <c r="L25" s="732"/>
    </row>
    <row r="26" spans="1:12" s="4" customFormat="1" ht="17.25" customHeight="1">
      <c r="A26" s="266" t="s">
        <v>153</v>
      </c>
      <c r="B26" s="267"/>
      <c r="C26" s="730" t="s">
        <v>95</v>
      </c>
      <c r="D26" s="731"/>
      <c r="E26" s="731"/>
      <c r="F26" s="731"/>
      <c r="G26" s="731"/>
      <c r="H26" s="731"/>
      <c r="I26" s="731"/>
      <c r="J26" s="731"/>
      <c r="K26" s="731"/>
      <c r="L26" s="732"/>
    </row>
    <row r="27" ht="14.25" customHeight="1">
      <c r="F27" s="7"/>
    </row>
    <row r="29" spans="1:10" ht="13.5">
      <c r="A29" s="324" t="s">
        <v>156</v>
      </c>
      <c r="B29" s="324"/>
      <c r="C29" s="325"/>
      <c r="D29" s="326"/>
      <c r="E29" s="326"/>
      <c r="F29" s="327"/>
      <c r="G29" s="326"/>
      <c r="H29" s="326"/>
      <c r="I29" s="326"/>
      <c r="J29" s="328"/>
    </row>
    <row r="30" ht="13.5" thickBot="1"/>
    <row r="31" spans="1:12" ht="18" thickBot="1">
      <c r="A31" s="329" t="s">
        <v>157</v>
      </c>
      <c r="B31" s="329"/>
      <c r="C31" s="330"/>
      <c r="D31" s="331" t="s">
        <v>158</v>
      </c>
      <c r="E31" s="332"/>
      <c r="F31" s="723" t="s">
        <v>5</v>
      </c>
      <c r="G31" s="723"/>
      <c r="H31" s="723"/>
      <c r="I31" s="334" t="s">
        <v>4</v>
      </c>
      <c r="J31" s="724" t="s">
        <v>5</v>
      </c>
      <c r="K31" s="724"/>
      <c r="L31" s="724"/>
    </row>
    <row r="32" spans="1:6" ht="6.75" customHeight="1" thickBot="1">
      <c r="A32" s="336"/>
      <c r="B32" s="336"/>
      <c r="C32" s="337"/>
      <c r="D32" s="337"/>
      <c r="E32" s="337"/>
      <c r="F32" s="337"/>
    </row>
    <row r="33" spans="1:12" ht="18" thickBot="1">
      <c r="A33" s="329" t="s">
        <v>159</v>
      </c>
      <c r="B33" s="329"/>
      <c r="C33" s="330"/>
      <c r="D33" s="331" t="s">
        <v>158</v>
      </c>
      <c r="E33" s="332"/>
      <c r="F33" s="723" t="s">
        <v>5</v>
      </c>
      <c r="G33" s="723"/>
      <c r="H33" s="723"/>
      <c r="I33" s="334" t="s">
        <v>4</v>
      </c>
      <c r="J33" s="724" t="s">
        <v>5</v>
      </c>
      <c r="K33" s="724"/>
      <c r="L33" s="724"/>
    </row>
    <row r="34" spans="1:5" ht="6.75" customHeight="1" thickBot="1">
      <c r="A34" s="338"/>
      <c r="B34" s="338"/>
      <c r="C34" s="339"/>
      <c r="D34" s="339"/>
      <c r="E34" s="332"/>
    </row>
    <row r="35" spans="1:12" ht="18" thickBot="1">
      <c r="A35" s="329" t="s">
        <v>160</v>
      </c>
      <c r="B35" s="338"/>
      <c r="C35" s="330"/>
      <c r="D35" s="331" t="s">
        <v>158</v>
      </c>
      <c r="E35" s="332"/>
      <c r="F35" s="723" t="s">
        <v>5</v>
      </c>
      <c r="G35" s="723"/>
      <c r="H35" s="723"/>
      <c r="I35" s="334" t="s">
        <v>4</v>
      </c>
      <c r="J35" s="724" t="s">
        <v>5</v>
      </c>
      <c r="K35" s="724"/>
      <c r="L35" s="724"/>
    </row>
    <row r="36" spans="1:8" ht="4.5" customHeight="1" thickBot="1">
      <c r="A36" s="338"/>
      <c r="B36" s="338"/>
      <c r="C36" s="339"/>
      <c r="D36" s="339"/>
      <c r="E36" s="332"/>
      <c r="H36" s="340"/>
    </row>
    <row r="37" spans="1:12" ht="18" thickBot="1">
      <c r="A37" s="329" t="s">
        <v>161</v>
      </c>
      <c r="B37" s="338"/>
      <c r="C37" s="330"/>
      <c r="D37" s="331" t="s">
        <v>158</v>
      </c>
      <c r="E37" s="332"/>
      <c r="F37" s="723" t="s">
        <v>5</v>
      </c>
      <c r="G37" s="723"/>
      <c r="H37" s="723"/>
      <c r="I37" s="334" t="s">
        <v>4</v>
      </c>
      <c r="J37" s="335" t="s">
        <v>5</v>
      </c>
      <c r="K37" s="335"/>
      <c r="L37" s="343"/>
    </row>
    <row r="38" spans="1:5" ht="5.25" customHeight="1" thickBot="1">
      <c r="A38" s="338"/>
      <c r="B38" s="338"/>
      <c r="C38" s="339"/>
      <c r="D38" s="339"/>
      <c r="E38" s="332"/>
    </row>
    <row r="39" spans="1:12" ht="18" thickBot="1">
      <c r="A39" s="329" t="s">
        <v>162</v>
      </c>
      <c r="B39" s="338"/>
      <c r="C39" s="330"/>
      <c r="D39" s="331" t="s">
        <v>158</v>
      </c>
      <c r="E39" s="332"/>
      <c r="F39" s="723" t="s">
        <v>5</v>
      </c>
      <c r="G39" s="723"/>
      <c r="H39" s="723"/>
      <c r="I39" s="334" t="s">
        <v>4</v>
      </c>
      <c r="J39" s="724" t="s">
        <v>5</v>
      </c>
      <c r="K39" s="724"/>
      <c r="L39" s="724"/>
    </row>
    <row r="40" spans="1:5" ht="6" customHeight="1" thickBot="1">
      <c r="A40" s="338"/>
      <c r="B40" s="338"/>
      <c r="C40" s="339"/>
      <c r="D40" s="339"/>
      <c r="E40" s="332"/>
    </row>
    <row r="41" spans="1:12" ht="18" thickBot="1">
      <c r="A41" s="329" t="s">
        <v>163</v>
      </c>
      <c r="B41" s="338"/>
      <c r="C41" s="330"/>
      <c r="D41" s="331" t="s">
        <v>158</v>
      </c>
      <c r="E41" s="332"/>
      <c r="F41" s="723" t="s">
        <v>5</v>
      </c>
      <c r="G41" s="723"/>
      <c r="H41" s="723"/>
      <c r="I41" s="334" t="s">
        <v>4</v>
      </c>
      <c r="J41" s="724" t="s">
        <v>5</v>
      </c>
      <c r="K41" s="724"/>
      <c r="L41" s="724"/>
    </row>
    <row r="42" spans="1:11" ht="6.75" customHeight="1" thickBot="1">
      <c r="A42" s="329"/>
      <c r="B42" s="338"/>
      <c r="C42" s="341"/>
      <c r="D42" s="331"/>
      <c r="E42" s="332"/>
      <c r="F42" s="333"/>
      <c r="G42" s="333"/>
      <c r="H42" s="333"/>
      <c r="I42" s="334"/>
      <c r="J42" s="335"/>
      <c r="K42" s="335"/>
    </row>
    <row r="43" spans="1:11" ht="18" thickBot="1">
      <c r="A43" s="329" t="s">
        <v>164</v>
      </c>
      <c r="B43" s="338"/>
      <c r="C43" s="330"/>
      <c r="D43" s="331"/>
      <c r="E43" s="332"/>
      <c r="F43" s="723"/>
      <c r="G43" s="723"/>
      <c r="H43" s="723"/>
      <c r="I43" s="334"/>
      <c r="J43" s="724"/>
      <c r="K43" s="724"/>
    </row>
    <row r="44" spans="1:12" s="342" customFormat="1" ht="18" thickBot="1">
      <c r="A44" s="682"/>
      <c r="B44" s="683"/>
      <c r="C44" s="684"/>
      <c r="D44" s="684"/>
      <c r="E44" s="685"/>
      <c r="F44" s="685"/>
      <c r="G44" s="686"/>
      <c r="H44" s="685"/>
      <c r="I44" s="687"/>
      <c r="J44" s="688"/>
      <c r="K44" s="688"/>
      <c r="L44" s="4"/>
    </row>
    <row r="45" spans="1:12" s="342" customFormat="1" ht="13.5">
      <c r="A45" s="689" t="s">
        <v>165</v>
      </c>
      <c r="B45" s="689"/>
      <c r="C45" s="689"/>
      <c r="D45" s="689"/>
      <c r="E45" s="690"/>
      <c r="F45" s="691"/>
      <c r="G45" s="692"/>
      <c r="H45" s="692"/>
      <c r="I45" s="692"/>
      <c r="J45" s="692"/>
      <c r="K45" s="693"/>
      <c r="L45" s="4"/>
    </row>
    <row r="46" spans="1:12" s="342" customFormat="1" ht="12.75">
      <c r="A46" s="694" t="s">
        <v>166</v>
      </c>
      <c r="B46" s="695"/>
      <c r="C46" s="695"/>
      <c r="D46" s="695"/>
      <c r="E46" s="696"/>
      <c r="F46" s="697"/>
      <c r="G46" s="698"/>
      <c r="H46" s="698"/>
      <c r="I46" s="698"/>
      <c r="J46" s="698"/>
      <c r="K46" s="699"/>
      <c r="L46" s="4"/>
    </row>
    <row r="47" spans="1:12" s="342" customFormat="1" ht="13.5" thickBot="1">
      <c r="A47" s="695"/>
      <c r="B47" s="700"/>
      <c r="C47" s="695"/>
      <c r="D47" s="695"/>
      <c r="E47" s="701"/>
      <c r="F47" s="702"/>
      <c r="G47" s="703"/>
      <c r="H47" s="703"/>
      <c r="I47" s="703"/>
      <c r="J47" s="703"/>
      <c r="K47" s="704"/>
      <c r="L47" s="4"/>
    </row>
    <row r="48" spans="1:12" s="342" customFormat="1" ht="12.75">
      <c r="A48" s="700"/>
      <c r="B48" s="700"/>
      <c r="C48" s="695"/>
      <c r="D48" s="695"/>
      <c r="E48" s="695"/>
      <c r="F48" s="695"/>
      <c r="G48" s="698"/>
      <c r="H48" s="698"/>
      <c r="I48" s="698"/>
      <c r="J48" s="698"/>
      <c r="K48" s="698"/>
      <c r="L48" s="4"/>
    </row>
    <row r="49" spans="1:12" s="342" customFormat="1" ht="12.75">
      <c r="A49" s="700"/>
      <c r="B49" s="725" t="s">
        <v>167</v>
      </c>
      <c r="C49" s="725"/>
      <c r="D49" s="725"/>
      <c r="E49" s="726" t="s">
        <v>27</v>
      </c>
      <c r="F49" s="726"/>
      <c r="G49" s="726"/>
      <c r="H49" s="726"/>
      <c r="I49" s="726"/>
      <c r="J49" s="726"/>
      <c r="K49" s="726"/>
      <c r="L49" s="4"/>
    </row>
  </sheetData>
  <mergeCells count="33">
    <mergeCell ref="F43:H43"/>
    <mergeCell ref="J43:K43"/>
    <mergeCell ref="B49:D49"/>
    <mergeCell ref="E49:K49"/>
    <mergeCell ref="F39:H39"/>
    <mergeCell ref="F41:H41"/>
    <mergeCell ref="J39:L39"/>
    <mergeCell ref="J41:L41"/>
    <mergeCell ref="F35:H35"/>
    <mergeCell ref="F37:H37"/>
    <mergeCell ref="J35:L35"/>
    <mergeCell ref="F31:H31"/>
    <mergeCell ref="F33:H33"/>
    <mergeCell ref="J31:L31"/>
    <mergeCell ref="J33:L33"/>
    <mergeCell ref="G24:I24"/>
    <mergeCell ref="A24:B24"/>
    <mergeCell ref="C25:L25"/>
    <mergeCell ref="A15:B15"/>
    <mergeCell ref="A16:B16"/>
    <mergeCell ref="C15:L15"/>
    <mergeCell ref="C16:L16"/>
    <mergeCell ref="C18:L18"/>
    <mergeCell ref="C26:L26"/>
    <mergeCell ref="A17:B17"/>
    <mergeCell ref="C17:L17"/>
    <mergeCell ref="C20:L20"/>
    <mergeCell ref="A20:B20"/>
    <mergeCell ref="A21:B21"/>
    <mergeCell ref="A22:B22"/>
    <mergeCell ref="A25:B25"/>
    <mergeCell ref="C21:L21"/>
    <mergeCell ref="C22:L22"/>
  </mergeCells>
  <printOptions/>
  <pageMargins left="0.6" right="0.4" top="1" bottom="0.984251968503937" header="0.5118110236220472" footer="0.5118110236220472"/>
  <pageSetup horizontalDpi="600" verticalDpi="600" orientation="portrait" paperSize="9" scale="96" r:id="rId2"/>
  <headerFooter alignWithMargins="0">
    <oddHeader>&amp;RTeil B - COINAufbau, 3. Ausschreibung
&amp;D
</oddHeader>
    <oddFooter>&amp;L&amp;F/&amp;A&amp;RSeite &amp;P von &amp;N</oddFooter>
  </headerFooter>
  <drawing r:id="rId1"/>
</worksheet>
</file>

<file path=xl/worksheets/sheet10.xml><?xml version="1.0" encoding="utf-8"?>
<worksheet xmlns="http://schemas.openxmlformats.org/spreadsheetml/2006/main" xmlns:r="http://schemas.openxmlformats.org/officeDocument/2006/relationships">
  <sheetPr>
    <tabColor indexed="9"/>
  </sheetPr>
  <dimension ref="A1:J89"/>
  <sheetViews>
    <sheetView showZeros="0" view="pageBreakPreview" zoomScale="70" zoomScaleSheetLayoutView="70" workbookViewId="0" topLeftCell="A58">
      <selection activeCell="A1" sqref="A1"/>
    </sheetView>
  </sheetViews>
  <sheetFormatPr defaultColWidth="11.421875" defaultRowHeight="12.75"/>
  <cols>
    <col min="1" max="1" width="4.00390625" style="0" customWidth="1"/>
    <col min="2" max="2" width="36.28125" style="0" customWidth="1"/>
    <col min="3" max="3" width="12.8515625" style="0" bestFit="1" customWidth="1"/>
    <col min="4" max="4" width="11.8515625" style="0" customWidth="1"/>
    <col min="9" max="10" width="7.7109375" style="0" customWidth="1"/>
    <col min="11" max="11" width="1.57421875" style="0" customWidth="1"/>
  </cols>
  <sheetData>
    <row r="1" spans="1:10" ht="15">
      <c r="A1" s="15" t="s">
        <v>181</v>
      </c>
      <c r="B1" s="17"/>
      <c r="C1" s="17"/>
      <c r="D1" s="17"/>
      <c r="F1" s="17"/>
      <c r="G1" s="17"/>
      <c r="H1" s="17"/>
      <c r="J1" s="45" t="str">
        <f>'I. Deckblatt'!C16</f>
        <v>&gt;Kurztitel lt. eCall&lt;</v>
      </c>
    </row>
    <row r="2" spans="1:10" ht="12.75" customHeight="1">
      <c r="A2" s="15"/>
      <c r="B2" s="17"/>
      <c r="C2" s="17"/>
      <c r="D2" s="17"/>
      <c r="E2" s="17"/>
      <c r="F2" s="17"/>
      <c r="G2" s="17"/>
      <c r="H2" s="17"/>
      <c r="J2" s="45"/>
    </row>
    <row r="4" ht="14.25" thickBot="1">
      <c r="A4" s="76" t="s">
        <v>182</v>
      </c>
    </row>
    <row r="5" spans="1:10" ht="14.25" thickBot="1">
      <c r="A5" s="760" t="s">
        <v>183</v>
      </c>
      <c r="B5" s="761"/>
      <c r="C5" s="761"/>
      <c r="D5" s="761"/>
      <c r="E5" s="761"/>
      <c r="F5" s="761"/>
      <c r="G5" s="761"/>
      <c r="H5" s="761"/>
      <c r="I5" s="761"/>
      <c r="J5" s="762"/>
    </row>
    <row r="6" spans="1:10" ht="30.75" customHeight="1" thickBot="1">
      <c r="A6" s="150"/>
      <c r="B6" s="345" t="s">
        <v>184</v>
      </c>
      <c r="C6" s="152" t="s">
        <v>8</v>
      </c>
      <c r="D6" s="153" t="s">
        <v>9</v>
      </c>
      <c r="E6" s="153" t="s">
        <v>10</v>
      </c>
      <c r="F6" s="153" t="s">
        <v>11</v>
      </c>
      <c r="G6" s="153" t="s">
        <v>12</v>
      </c>
      <c r="H6" s="153" t="s">
        <v>17</v>
      </c>
      <c r="I6" s="811" t="s">
        <v>30</v>
      </c>
      <c r="J6" s="812"/>
    </row>
    <row r="7" spans="1:10" ht="15.75" customHeight="1">
      <c r="A7" s="155" t="s">
        <v>185</v>
      </c>
      <c r="B7" s="346"/>
      <c r="C7" s="347">
        <f>C8+C9</f>
        <v>0</v>
      </c>
      <c r="D7" s="347">
        <f>D8+D9</f>
        <v>0</v>
      </c>
      <c r="E7" s="347">
        <f>E8+E9</f>
        <v>0</v>
      </c>
      <c r="F7" s="347">
        <f>F8+F9</f>
        <v>0</v>
      </c>
      <c r="G7" s="347">
        <f>G8+G9</f>
        <v>0</v>
      </c>
      <c r="H7" s="348">
        <f aca="true" t="shared" si="0" ref="H7:H17">SUM(C7:G7)</f>
        <v>0</v>
      </c>
      <c r="I7" s="349"/>
      <c r="J7" s="346"/>
    </row>
    <row r="8" spans="1:10" ht="15.75" customHeight="1">
      <c r="A8" s="143" t="s">
        <v>1</v>
      </c>
      <c r="B8" s="350" t="s">
        <v>186</v>
      </c>
      <c r="C8" s="351"/>
      <c r="D8" s="352"/>
      <c r="E8" s="352"/>
      <c r="F8" s="352"/>
      <c r="G8" s="352"/>
      <c r="H8" s="353">
        <f t="shared" si="0"/>
        <v>0</v>
      </c>
      <c r="I8" s="863" t="str">
        <f aca="true" t="shared" si="1" ref="I8:I13">(IF(ISERROR(H8/$H$14)," ",(H8/$H$14)))</f>
        <v> </v>
      </c>
      <c r="J8" s="864"/>
    </row>
    <row r="9" spans="1:10" ht="15.75" customHeight="1">
      <c r="A9" s="149" t="s">
        <v>85</v>
      </c>
      <c r="B9" s="354" t="s">
        <v>187</v>
      </c>
      <c r="C9" s="384">
        <f>SUM(C10:C13)</f>
        <v>0</v>
      </c>
      <c r="D9" s="385">
        <f>SUM(D10:D13)</f>
        <v>0</v>
      </c>
      <c r="E9" s="385">
        <f>SUM(E10:E13)</f>
        <v>0</v>
      </c>
      <c r="F9" s="385">
        <f>SUM(F10:F13)</f>
        <v>0</v>
      </c>
      <c r="G9" s="385">
        <f>SUM(G10:G13)</f>
        <v>0</v>
      </c>
      <c r="H9" s="661">
        <f t="shared" si="0"/>
        <v>0</v>
      </c>
      <c r="I9" s="863" t="str">
        <f t="shared" si="1"/>
        <v> </v>
      </c>
      <c r="J9" s="864"/>
    </row>
    <row r="10" spans="1:10" ht="15.75" customHeight="1">
      <c r="A10" s="383"/>
      <c r="B10" s="350" t="s">
        <v>199</v>
      </c>
      <c r="C10" s="351"/>
      <c r="D10" s="352"/>
      <c r="E10" s="352"/>
      <c r="F10" s="352"/>
      <c r="G10" s="352"/>
      <c r="H10" s="662">
        <f t="shared" si="0"/>
        <v>0</v>
      </c>
      <c r="I10" s="844" t="str">
        <f t="shared" si="1"/>
        <v> </v>
      </c>
      <c r="J10" s="845"/>
    </row>
    <row r="11" spans="1:10" ht="15.75" customHeight="1">
      <c r="A11" s="383"/>
      <c r="B11" s="233" t="s">
        <v>44</v>
      </c>
      <c r="C11" s="351"/>
      <c r="D11" s="352"/>
      <c r="E11" s="352"/>
      <c r="F11" s="352"/>
      <c r="G11" s="352"/>
      <c r="H11" s="662">
        <f t="shared" si="0"/>
        <v>0</v>
      </c>
      <c r="I11" s="844" t="str">
        <f t="shared" si="1"/>
        <v> </v>
      </c>
      <c r="J11" s="845"/>
    </row>
    <row r="12" spans="1:10" ht="15.75" customHeight="1">
      <c r="A12" s="383"/>
      <c r="B12" s="350" t="s">
        <v>200</v>
      </c>
      <c r="C12" s="351"/>
      <c r="D12" s="352"/>
      <c r="E12" s="352"/>
      <c r="F12" s="352"/>
      <c r="G12" s="352"/>
      <c r="H12" s="662">
        <f t="shared" si="0"/>
        <v>0</v>
      </c>
      <c r="I12" s="844" t="str">
        <f t="shared" si="1"/>
        <v> </v>
      </c>
      <c r="J12" s="845"/>
    </row>
    <row r="13" spans="1:10" ht="15.75" customHeight="1" thickBot="1">
      <c r="A13" s="381"/>
      <c r="B13" s="382" t="s">
        <v>25</v>
      </c>
      <c r="C13" s="355"/>
      <c r="D13" s="356"/>
      <c r="E13" s="356"/>
      <c r="F13" s="356"/>
      <c r="G13" s="356"/>
      <c r="H13" s="663">
        <f t="shared" si="0"/>
        <v>0</v>
      </c>
      <c r="I13" s="846" t="str">
        <f t="shared" si="1"/>
        <v> </v>
      </c>
      <c r="J13" s="847"/>
    </row>
    <row r="14" spans="1:10" ht="15.75" customHeight="1" thickBot="1">
      <c r="A14" s="357"/>
      <c r="B14" s="358" t="s">
        <v>188</v>
      </c>
      <c r="C14" s="359">
        <f>SUM(C8:C9)</f>
        <v>0</v>
      </c>
      <c r="D14" s="360">
        <f>SUM(D8:D9)</f>
        <v>0</v>
      </c>
      <c r="E14" s="360">
        <f>SUM(E8:E9)</f>
        <v>0</v>
      </c>
      <c r="F14" s="360">
        <f>SUM(F8:F9)</f>
        <v>0</v>
      </c>
      <c r="G14" s="360">
        <f>SUM(G8:G9)</f>
        <v>0</v>
      </c>
      <c r="H14" s="360">
        <f t="shared" si="0"/>
        <v>0</v>
      </c>
      <c r="I14" s="865">
        <f>SUM(I8:J9)</f>
        <v>0</v>
      </c>
      <c r="J14" s="866"/>
    </row>
    <row r="15" spans="1:10" ht="15">
      <c r="A15" s="155" t="s">
        <v>189</v>
      </c>
      <c r="B15" s="141"/>
      <c r="C15" s="361">
        <f>C16</f>
        <v>0</v>
      </c>
      <c r="D15" s="361">
        <f>D16</f>
        <v>0</v>
      </c>
      <c r="E15" s="361">
        <f>E16</f>
        <v>0</v>
      </c>
      <c r="F15" s="361">
        <f>F16</f>
        <v>0</v>
      </c>
      <c r="G15" s="361">
        <f>G16</f>
        <v>0</v>
      </c>
      <c r="H15" s="361">
        <f t="shared" si="0"/>
        <v>0</v>
      </c>
      <c r="I15" s="809" t="str">
        <f>IF(ISERROR(H15/$H$25)," ",(H15/$H$25))</f>
        <v> </v>
      </c>
      <c r="J15" s="810"/>
    </row>
    <row r="16" spans="1:10" ht="12.75">
      <c r="A16" s="143" t="s">
        <v>1</v>
      </c>
      <c r="B16" s="350" t="s">
        <v>190</v>
      </c>
      <c r="C16" s="362"/>
      <c r="D16" s="362"/>
      <c r="E16" s="362"/>
      <c r="F16" s="362"/>
      <c r="G16" s="362"/>
      <c r="H16" s="363">
        <f t="shared" si="0"/>
        <v>0</v>
      </c>
      <c r="I16" s="867" t="str">
        <f>IF(ISERROR(H16/$H$25)," ",(H16/$H$25))</f>
        <v> </v>
      </c>
      <c r="J16" s="868"/>
    </row>
    <row r="17" spans="1:10" ht="15">
      <c r="A17" s="144" t="s">
        <v>191</v>
      </c>
      <c r="B17" s="145"/>
      <c r="C17" s="103">
        <f>C18+C24+C21</f>
        <v>0</v>
      </c>
      <c r="D17" s="103">
        <f>D18+D24+D21</f>
        <v>0</v>
      </c>
      <c r="E17" s="103">
        <f>E18+E24+E21</f>
        <v>0</v>
      </c>
      <c r="F17" s="103">
        <f>F18+F24+F21</f>
        <v>0</v>
      </c>
      <c r="G17" s="103">
        <f>G18+G24+G21</f>
        <v>0</v>
      </c>
      <c r="H17" s="103">
        <f t="shared" si="0"/>
        <v>0</v>
      </c>
      <c r="I17" s="813">
        <f>IF(ISERROR(SUM(I18+I24+I21)),"",SUM(I18+I24+I21))</f>
      </c>
      <c r="J17" s="814"/>
    </row>
    <row r="18" spans="1:10" ht="12.75">
      <c r="A18" s="364" t="s">
        <v>86</v>
      </c>
      <c r="B18" s="365" t="s">
        <v>180</v>
      </c>
      <c r="C18" s="366">
        <f aca="true" t="shared" si="2" ref="C18:H18">C19+C20</f>
        <v>0</v>
      </c>
      <c r="D18" s="366">
        <f t="shared" si="2"/>
        <v>0</v>
      </c>
      <c r="E18" s="366">
        <f t="shared" si="2"/>
        <v>0</v>
      </c>
      <c r="F18" s="366">
        <f t="shared" si="2"/>
        <v>0</v>
      </c>
      <c r="G18" s="366">
        <f t="shared" si="2"/>
        <v>0</v>
      </c>
      <c r="H18" s="367">
        <f t="shared" si="2"/>
        <v>0</v>
      </c>
      <c r="I18" s="807" t="str">
        <f>IF(ISERROR(H18/$H$25)," ",(H18/$H$25))</f>
        <v> </v>
      </c>
      <c r="J18" s="808"/>
    </row>
    <row r="19" spans="1:10" ht="12.75">
      <c r="A19" s="364"/>
      <c r="B19" s="368" t="s">
        <v>81</v>
      </c>
      <c r="C19" s="369"/>
      <c r="D19" s="369"/>
      <c r="E19" s="369"/>
      <c r="F19" s="369"/>
      <c r="G19" s="369"/>
      <c r="H19" s="367">
        <f aca="true" t="shared" si="3" ref="H19:H24">SUM(C19:G19)</f>
        <v>0</v>
      </c>
      <c r="I19" s="858" t="str">
        <f aca="true" t="shared" si="4" ref="I19:I24">IF(ISERROR(H19/$H$25)," ",(H19/$H$25))</f>
        <v> </v>
      </c>
      <c r="J19" s="859"/>
    </row>
    <row r="20" spans="1:10" ht="12.75">
      <c r="A20" s="364"/>
      <c r="B20" s="370" t="s">
        <v>82</v>
      </c>
      <c r="C20" s="369"/>
      <c r="D20" s="369"/>
      <c r="E20" s="369"/>
      <c r="F20" s="369"/>
      <c r="G20" s="369"/>
      <c r="H20" s="367">
        <f t="shared" si="3"/>
        <v>0</v>
      </c>
      <c r="I20" s="858" t="str">
        <f t="shared" si="4"/>
        <v> </v>
      </c>
      <c r="J20" s="859"/>
    </row>
    <row r="21" spans="1:10" ht="12.75">
      <c r="A21" s="143" t="s">
        <v>192</v>
      </c>
      <c r="B21" s="131" t="s">
        <v>193</v>
      </c>
      <c r="C21" s="104">
        <f>C22+C23</f>
        <v>0</v>
      </c>
      <c r="D21" s="104">
        <f>D22+D23</f>
        <v>0</v>
      </c>
      <c r="E21" s="104">
        <f>E22+E23</f>
        <v>0</v>
      </c>
      <c r="F21" s="104">
        <f>F22+F23</f>
        <v>0</v>
      </c>
      <c r="G21" s="104">
        <f>G22+G23</f>
        <v>0</v>
      </c>
      <c r="H21" s="104">
        <f t="shared" si="3"/>
        <v>0</v>
      </c>
      <c r="I21" s="807" t="str">
        <f t="shared" si="4"/>
        <v> </v>
      </c>
      <c r="J21" s="808"/>
    </row>
    <row r="22" spans="1:10" ht="12.75">
      <c r="A22" s="143"/>
      <c r="B22" s="368" t="s">
        <v>81</v>
      </c>
      <c r="C22" s="371"/>
      <c r="D22" s="371"/>
      <c r="E22" s="371"/>
      <c r="F22" s="371"/>
      <c r="G22" s="371"/>
      <c r="H22" s="372">
        <f t="shared" si="3"/>
        <v>0</v>
      </c>
      <c r="I22" s="858" t="str">
        <f t="shared" si="4"/>
        <v> </v>
      </c>
      <c r="J22" s="859"/>
    </row>
    <row r="23" spans="1:10" ht="12.75">
      <c r="A23" s="221"/>
      <c r="B23" s="370" t="s">
        <v>82</v>
      </c>
      <c r="C23" s="373"/>
      <c r="D23" s="373"/>
      <c r="E23" s="373"/>
      <c r="F23" s="373"/>
      <c r="G23" s="373"/>
      <c r="H23" s="363">
        <f t="shared" si="3"/>
        <v>0</v>
      </c>
      <c r="I23" s="858" t="str">
        <f t="shared" si="4"/>
        <v> </v>
      </c>
      <c r="J23" s="859"/>
    </row>
    <row r="24" spans="1:10" ht="13.5" thickBot="1">
      <c r="A24" s="374" t="s">
        <v>194</v>
      </c>
      <c r="B24" s="375" t="s">
        <v>67</v>
      </c>
      <c r="C24" s="369"/>
      <c r="D24" s="369"/>
      <c r="E24" s="369"/>
      <c r="F24" s="369"/>
      <c r="G24" s="369"/>
      <c r="H24" s="367">
        <f t="shared" si="3"/>
        <v>0</v>
      </c>
      <c r="I24" s="807" t="str">
        <f t="shared" si="4"/>
        <v> </v>
      </c>
      <c r="J24" s="808"/>
    </row>
    <row r="25" spans="1:10" ht="15.75" thickBot="1">
      <c r="A25" s="146"/>
      <c r="B25" s="147" t="s">
        <v>21</v>
      </c>
      <c r="C25" s="102">
        <f aca="true" t="shared" si="5" ref="C25:H25">C15+C17</f>
        <v>0</v>
      </c>
      <c r="D25" s="376">
        <f t="shared" si="5"/>
        <v>0</v>
      </c>
      <c r="E25" s="102">
        <f t="shared" si="5"/>
        <v>0</v>
      </c>
      <c r="F25" s="102">
        <f t="shared" si="5"/>
        <v>0</v>
      </c>
      <c r="G25" s="102">
        <f t="shared" si="5"/>
        <v>0</v>
      </c>
      <c r="H25" s="102">
        <f t="shared" si="5"/>
        <v>0</v>
      </c>
      <c r="I25" s="817">
        <f>IF(ISERROR(I15+I17),"",(I15+I17))</f>
      </c>
      <c r="J25" s="818"/>
    </row>
    <row r="26" spans="3:8" ht="13.5" thickBot="1">
      <c r="C26" s="77"/>
      <c r="D26" s="77"/>
      <c r="E26" s="77"/>
      <c r="F26" s="77"/>
      <c r="G26" s="77"/>
      <c r="H26" s="77"/>
    </row>
    <row r="27" spans="1:8" ht="13.5" thickBot="1">
      <c r="A27" s="755" t="s">
        <v>195</v>
      </c>
      <c r="B27" s="757"/>
      <c r="C27" s="135">
        <f aca="true" t="shared" si="6" ref="C27:H27">C14-C25</f>
        <v>0</v>
      </c>
      <c r="D27" s="135">
        <f t="shared" si="6"/>
        <v>0</v>
      </c>
      <c r="E27" s="135">
        <f t="shared" si="6"/>
        <v>0</v>
      </c>
      <c r="F27" s="135">
        <f t="shared" si="6"/>
        <v>0</v>
      </c>
      <c r="G27" s="135">
        <f t="shared" si="6"/>
        <v>0</v>
      </c>
      <c r="H27" s="135">
        <f t="shared" si="6"/>
        <v>0</v>
      </c>
    </row>
    <row r="28" spans="1:4" ht="15">
      <c r="A28" s="19"/>
      <c r="B28" s="20"/>
      <c r="D28" s="53"/>
    </row>
    <row r="29" ht="14.25" thickBot="1">
      <c r="A29" s="76" t="s">
        <v>293</v>
      </c>
    </row>
    <row r="30" spans="1:9" ht="13.5" customHeight="1" thickBot="1">
      <c r="A30" s="855" t="s">
        <v>183</v>
      </c>
      <c r="B30" s="856"/>
      <c r="C30" s="856"/>
      <c r="D30" s="856"/>
      <c r="E30" s="856"/>
      <c r="F30" s="856"/>
      <c r="G30" s="856"/>
      <c r="H30" s="856"/>
      <c r="I30" s="857"/>
    </row>
    <row r="31" spans="1:9" ht="13.5" thickBot="1">
      <c r="A31" s="763" t="s">
        <v>196</v>
      </c>
      <c r="B31" s="860"/>
      <c r="C31" s="129" t="s">
        <v>8</v>
      </c>
      <c r="D31" s="129" t="s">
        <v>9</v>
      </c>
      <c r="E31" s="129" t="s">
        <v>10</v>
      </c>
      <c r="F31" s="129" t="s">
        <v>11</v>
      </c>
      <c r="G31" s="129" t="s">
        <v>22</v>
      </c>
      <c r="H31" s="129" t="s">
        <v>14</v>
      </c>
      <c r="I31" s="130" t="s">
        <v>0</v>
      </c>
    </row>
    <row r="32" spans="1:9" ht="12.75">
      <c r="A32" s="861" t="str">
        <f>'II. Kurzbezeichnungen'!A23</f>
        <v>a</v>
      </c>
      <c r="B32" s="862"/>
      <c r="C32" s="185"/>
      <c r="D32" s="185"/>
      <c r="E32" s="185"/>
      <c r="F32" s="185"/>
      <c r="G32" s="185"/>
      <c r="H32" s="113">
        <f aca="true" t="shared" si="7" ref="H32:H46">SUM(C32:G32)</f>
        <v>0</v>
      </c>
      <c r="I32" s="133">
        <f aca="true" t="shared" si="8" ref="I32:I46">IF(ISERROR(H32/H$47),"",(H32/H$47))</f>
      </c>
    </row>
    <row r="33" spans="1:9" ht="12.75">
      <c r="A33" s="850" t="str">
        <f>'II. Kurzbezeichnungen'!A24</f>
        <v>b</v>
      </c>
      <c r="B33" s="851"/>
      <c r="C33" s="186"/>
      <c r="D33" s="186"/>
      <c r="E33" s="186"/>
      <c r="F33" s="186"/>
      <c r="G33" s="186"/>
      <c r="H33" s="113">
        <f t="shared" si="7"/>
        <v>0</v>
      </c>
      <c r="I33" s="133">
        <f t="shared" si="8"/>
      </c>
    </row>
    <row r="34" spans="1:9" ht="12.75">
      <c r="A34" s="850" t="str">
        <f>'II. Kurzbezeichnungen'!A25</f>
        <v>c</v>
      </c>
      <c r="B34" s="851"/>
      <c r="C34" s="186"/>
      <c r="D34" s="186"/>
      <c r="E34" s="186"/>
      <c r="F34" s="186"/>
      <c r="G34" s="186"/>
      <c r="H34" s="113">
        <f t="shared" si="7"/>
        <v>0</v>
      </c>
      <c r="I34" s="133">
        <f t="shared" si="8"/>
      </c>
    </row>
    <row r="35" spans="1:9" ht="12.75">
      <c r="A35" s="850" t="str">
        <f>'II. Kurzbezeichnungen'!A26</f>
        <v>d</v>
      </c>
      <c r="B35" s="851"/>
      <c r="C35" s="186"/>
      <c r="D35" s="186"/>
      <c r="E35" s="186"/>
      <c r="F35" s="186"/>
      <c r="G35" s="186"/>
      <c r="H35" s="113">
        <f t="shared" si="7"/>
        <v>0</v>
      </c>
      <c r="I35" s="133">
        <f t="shared" si="8"/>
      </c>
    </row>
    <row r="36" spans="1:9" ht="12.75">
      <c r="A36" s="850" t="str">
        <f>'II. Kurzbezeichnungen'!A27</f>
        <v>e</v>
      </c>
      <c r="B36" s="851"/>
      <c r="C36" s="186"/>
      <c r="D36" s="186"/>
      <c r="E36" s="186"/>
      <c r="F36" s="186"/>
      <c r="G36" s="186"/>
      <c r="H36" s="113">
        <f t="shared" si="7"/>
        <v>0</v>
      </c>
      <c r="I36" s="133">
        <f t="shared" si="8"/>
      </c>
    </row>
    <row r="37" spans="1:9" ht="12.75">
      <c r="A37" s="850" t="str">
        <f>'II. Kurzbezeichnungen'!A28</f>
        <v>f</v>
      </c>
      <c r="B37" s="851"/>
      <c r="C37" s="186"/>
      <c r="D37" s="186"/>
      <c r="E37" s="186"/>
      <c r="F37" s="186"/>
      <c r="G37" s="186"/>
      <c r="H37" s="113">
        <f t="shared" si="7"/>
        <v>0</v>
      </c>
      <c r="I37" s="133">
        <f t="shared" si="8"/>
      </c>
    </row>
    <row r="38" spans="1:9" ht="12.75">
      <c r="A38" s="850">
        <f>'II. Kurzbezeichnungen'!A29</f>
        <v>0</v>
      </c>
      <c r="B38" s="851"/>
      <c r="C38" s="186"/>
      <c r="D38" s="186"/>
      <c r="E38" s="186"/>
      <c r="F38" s="186"/>
      <c r="G38" s="186"/>
      <c r="H38" s="113">
        <f t="shared" si="7"/>
        <v>0</v>
      </c>
      <c r="I38" s="133">
        <f t="shared" si="8"/>
      </c>
    </row>
    <row r="39" spans="1:9" ht="12.75">
      <c r="A39" s="850">
        <f>'II. Kurzbezeichnungen'!A30</f>
        <v>0</v>
      </c>
      <c r="B39" s="851"/>
      <c r="C39" s="186"/>
      <c r="D39" s="186"/>
      <c r="E39" s="186"/>
      <c r="F39" s="186"/>
      <c r="G39" s="186"/>
      <c r="H39" s="113">
        <f t="shared" si="7"/>
        <v>0</v>
      </c>
      <c r="I39" s="133">
        <f t="shared" si="8"/>
      </c>
    </row>
    <row r="40" spans="1:9" ht="12.75">
      <c r="A40" s="850">
        <f>'II. Kurzbezeichnungen'!A31</f>
        <v>0</v>
      </c>
      <c r="B40" s="851"/>
      <c r="C40" s="186"/>
      <c r="D40" s="186"/>
      <c r="E40" s="186"/>
      <c r="F40" s="186"/>
      <c r="G40" s="186"/>
      <c r="H40" s="113">
        <f t="shared" si="7"/>
        <v>0</v>
      </c>
      <c r="I40" s="133">
        <f t="shared" si="8"/>
      </c>
    </row>
    <row r="41" spans="1:9" ht="12.75">
      <c r="A41" s="850">
        <f>'II. Kurzbezeichnungen'!A32</f>
        <v>0</v>
      </c>
      <c r="B41" s="851"/>
      <c r="C41" s="186"/>
      <c r="D41" s="186"/>
      <c r="E41" s="186"/>
      <c r="F41" s="186"/>
      <c r="G41" s="186"/>
      <c r="H41" s="113">
        <f t="shared" si="7"/>
        <v>0</v>
      </c>
      <c r="I41" s="133">
        <f t="shared" si="8"/>
      </c>
    </row>
    <row r="42" spans="1:9" ht="12.75">
      <c r="A42" s="850">
        <f>'II. Kurzbezeichnungen'!A33</f>
        <v>0</v>
      </c>
      <c r="B42" s="851"/>
      <c r="C42" s="186"/>
      <c r="D42" s="186"/>
      <c r="E42" s="186"/>
      <c r="F42" s="186"/>
      <c r="G42" s="186"/>
      <c r="H42" s="113">
        <f t="shared" si="7"/>
        <v>0</v>
      </c>
      <c r="I42" s="133">
        <f t="shared" si="8"/>
      </c>
    </row>
    <row r="43" spans="1:9" ht="12.75">
      <c r="A43" s="850">
        <f>'II. Kurzbezeichnungen'!A34</f>
        <v>0</v>
      </c>
      <c r="B43" s="851"/>
      <c r="C43" s="186"/>
      <c r="D43" s="186"/>
      <c r="E43" s="186"/>
      <c r="F43" s="186"/>
      <c r="G43" s="186"/>
      <c r="H43" s="113">
        <f t="shared" si="7"/>
        <v>0</v>
      </c>
      <c r="I43" s="133">
        <f t="shared" si="8"/>
      </c>
    </row>
    <row r="44" spans="1:9" ht="12.75">
      <c r="A44" s="850">
        <f>'II. Kurzbezeichnungen'!A35</f>
        <v>0</v>
      </c>
      <c r="B44" s="851"/>
      <c r="C44" s="186"/>
      <c r="D44" s="186"/>
      <c r="E44" s="186"/>
      <c r="F44" s="186"/>
      <c r="G44" s="186"/>
      <c r="H44" s="113">
        <f t="shared" si="7"/>
        <v>0</v>
      </c>
      <c r="I44" s="133">
        <f t="shared" si="8"/>
      </c>
    </row>
    <row r="45" spans="1:9" ht="12.75">
      <c r="A45" s="850">
        <f>'II. Kurzbezeichnungen'!A36</f>
        <v>0</v>
      </c>
      <c r="B45" s="851"/>
      <c r="C45" s="186"/>
      <c r="D45" s="186"/>
      <c r="E45" s="186"/>
      <c r="F45" s="186"/>
      <c r="G45" s="186"/>
      <c r="H45" s="113">
        <f t="shared" si="7"/>
        <v>0</v>
      </c>
      <c r="I45" s="133">
        <f t="shared" si="8"/>
      </c>
    </row>
    <row r="46" spans="1:9" ht="13.5" thickBot="1">
      <c r="A46" s="852">
        <f>'II. Kurzbezeichnungen'!A37</f>
        <v>0</v>
      </c>
      <c r="B46" s="853"/>
      <c r="C46" s="377"/>
      <c r="D46" s="377"/>
      <c r="E46" s="377"/>
      <c r="F46" s="377"/>
      <c r="G46" s="377"/>
      <c r="H46" s="114">
        <f t="shared" si="7"/>
        <v>0</v>
      </c>
      <c r="I46" s="134">
        <f t="shared" si="8"/>
      </c>
    </row>
    <row r="47" spans="1:9" ht="13.5" thickBot="1">
      <c r="A47" s="758" t="s">
        <v>13</v>
      </c>
      <c r="B47" s="854"/>
      <c r="C47" s="111">
        <f aca="true" t="shared" si="9" ref="C47:I47">SUM(C32:C46)</f>
        <v>0</v>
      </c>
      <c r="D47" s="111">
        <f t="shared" si="9"/>
        <v>0</v>
      </c>
      <c r="E47" s="111">
        <f t="shared" si="9"/>
        <v>0</v>
      </c>
      <c r="F47" s="111">
        <f t="shared" si="9"/>
        <v>0</v>
      </c>
      <c r="G47" s="111">
        <f t="shared" si="9"/>
        <v>0</v>
      </c>
      <c r="H47" s="110">
        <f t="shared" si="9"/>
        <v>0</v>
      </c>
      <c r="I47" s="132">
        <f t="shared" si="9"/>
        <v>0</v>
      </c>
    </row>
    <row r="48" ht="13.5" thickBot="1"/>
    <row r="49" spans="1:8" ht="45.75" customHeight="1" thickBot="1">
      <c r="A49" s="755" t="s">
        <v>294</v>
      </c>
      <c r="B49" s="757"/>
      <c r="C49" s="135">
        <f aca="true" t="shared" si="10" ref="C49:H49">C14-C47</f>
        <v>0</v>
      </c>
      <c r="D49" s="135">
        <f t="shared" si="10"/>
        <v>0</v>
      </c>
      <c r="E49" s="135">
        <f t="shared" si="10"/>
        <v>0</v>
      </c>
      <c r="F49" s="135">
        <f t="shared" si="10"/>
        <v>0</v>
      </c>
      <c r="G49" s="135">
        <f t="shared" si="10"/>
        <v>0</v>
      </c>
      <c r="H49" s="135">
        <f t="shared" si="10"/>
        <v>0</v>
      </c>
    </row>
    <row r="52" ht="14.25" thickBot="1">
      <c r="A52" s="76" t="s">
        <v>197</v>
      </c>
    </row>
    <row r="53" spans="1:9" ht="18" customHeight="1" thickBot="1">
      <c r="A53" s="855" t="s">
        <v>183</v>
      </c>
      <c r="B53" s="856"/>
      <c r="C53" s="856"/>
      <c r="D53" s="856"/>
      <c r="E53" s="856"/>
      <c r="F53" s="856"/>
      <c r="G53" s="856"/>
      <c r="H53" s="856"/>
      <c r="I53" s="857"/>
    </row>
    <row r="54" spans="1:9" ht="13.5" thickBot="1">
      <c r="A54" s="758" t="s">
        <v>64</v>
      </c>
      <c r="B54" s="854"/>
      <c r="C54" s="129" t="s">
        <v>8</v>
      </c>
      <c r="D54" s="129" t="s">
        <v>9</v>
      </c>
      <c r="E54" s="129" t="s">
        <v>10</v>
      </c>
      <c r="F54" s="129" t="s">
        <v>11</v>
      </c>
      <c r="G54" s="129" t="s">
        <v>12</v>
      </c>
      <c r="H54" s="130" t="s">
        <v>14</v>
      </c>
      <c r="I54" s="130" t="s">
        <v>0</v>
      </c>
    </row>
    <row r="55" spans="1:9" ht="12.75">
      <c r="A55" s="768" t="str">
        <f>'II. Kurzbezeichnungen'!A8</f>
        <v>PM</v>
      </c>
      <c r="B55" s="769"/>
      <c r="C55" s="378"/>
      <c r="D55" s="378"/>
      <c r="E55" s="378"/>
      <c r="F55" s="378"/>
      <c r="G55" s="378"/>
      <c r="H55" s="112">
        <f aca="true" t="shared" si="11" ref="H55:H64">SUM(C55:G55)</f>
        <v>0</v>
      </c>
      <c r="I55" s="379" t="str">
        <f aca="true" t="shared" si="12" ref="I55:I64">IF(ISERROR(H55/$H$65)," ",(H55/$H$65))</f>
        <v> </v>
      </c>
    </row>
    <row r="56" spans="1:9" ht="12.75">
      <c r="A56" s="747">
        <f>'II. Kurzbezeichnungen'!A9</f>
        <v>0</v>
      </c>
      <c r="B56" s="765"/>
      <c r="C56" s="378"/>
      <c r="D56" s="378"/>
      <c r="E56" s="378"/>
      <c r="F56" s="378"/>
      <c r="G56" s="378"/>
      <c r="H56" s="113">
        <f t="shared" si="11"/>
        <v>0</v>
      </c>
      <c r="I56" s="133" t="str">
        <f t="shared" si="12"/>
        <v> </v>
      </c>
    </row>
    <row r="57" spans="1:9" ht="12.75">
      <c r="A57" s="747">
        <f>'II. Kurzbezeichnungen'!A10</f>
        <v>0</v>
      </c>
      <c r="B57" s="765"/>
      <c r="C57" s="378"/>
      <c r="D57" s="378"/>
      <c r="E57" s="378"/>
      <c r="F57" s="378"/>
      <c r="G57" s="378"/>
      <c r="H57" s="113">
        <f t="shared" si="11"/>
        <v>0</v>
      </c>
      <c r="I57" s="133" t="str">
        <f t="shared" si="12"/>
        <v> </v>
      </c>
    </row>
    <row r="58" spans="1:9" ht="12.75">
      <c r="A58" s="747">
        <f>'II. Kurzbezeichnungen'!A11</f>
        <v>0</v>
      </c>
      <c r="B58" s="765"/>
      <c r="C58" s="378"/>
      <c r="D58" s="378"/>
      <c r="E58" s="378"/>
      <c r="F58" s="378"/>
      <c r="G58" s="378"/>
      <c r="H58" s="113">
        <f t="shared" si="11"/>
        <v>0</v>
      </c>
      <c r="I58" s="133" t="str">
        <f t="shared" si="12"/>
        <v> </v>
      </c>
    </row>
    <row r="59" spans="1:9" ht="12.75">
      <c r="A59" s="747">
        <f>'II. Kurzbezeichnungen'!A12</f>
        <v>0</v>
      </c>
      <c r="B59" s="765"/>
      <c r="C59" s="378"/>
      <c r="D59" s="378"/>
      <c r="E59" s="378"/>
      <c r="F59" s="378"/>
      <c r="G59" s="378"/>
      <c r="H59" s="113">
        <f t="shared" si="11"/>
        <v>0</v>
      </c>
      <c r="I59" s="133" t="str">
        <f t="shared" si="12"/>
        <v> </v>
      </c>
    </row>
    <row r="60" spans="1:9" ht="12.75">
      <c r="A60" s="747">
        <f>'II. Kurzbezeichnungen'!A13</f>
        <v>0</v>
      </c>
      <c r="B60" s="765"/>
      <c r="C60" s="378"/>
      <c r="D60" s="378"/>
      <c r="E60" s="378"/>
      <c r="F60" s="378"/>
      <c r="G60" s="378"/>
      <c r="H60" s="113">
        <f t="shared" si="11"/>
        <v>0</v>
      </c>
      <c r="I60" s="133" t="str">
        <f t="shared" si="12"/>
        <v> </v>
      </c>
    </row>
    <row r="61" spans="1:9" ht="12.75">
      <c r="A61" s="747">
        <f>'II. Kurzbezeichnungen'!A14</f>
        <v>0</v>
      </c>
      <c r="B61" s="765"/>
      <c r="C61" s="378"/>
      <c r="D61" s="378"/>
      <c r="E61" s="378"/>
      <c r="F61" s="378"/>
      <c r="G61" s="378"/>
      <c r="H61" s="113">
        <f t="shared" si="11"/>
        <v>0</v>
      </c>
      <c r="I61" s="133" t="str">
        <f t="shared" si="12"/>
        <v> </v>
      </c>
    </row>
    <row r="62" spans="1:9" ht="12.75">
      <c r="A62" s="747">
        <f>'II. Kurzbezeichnungen'!A15</f>
        <v>0</v>
      </c>
      <c r="B62" s="765"/>
      <c r="C62" s="378"/>
      <c r="D62" s="378"/>
      <c r="E62" s="378"/>
      <c r="F62" s="378"/>
      <c r="G62" s="378"/>
      <c r="H62" s="113">
        <f t="shared" si="11"/>
        <v>0</v>
      </c>
      <c r="I62" s="133" t="str">
        <f t="shared" si="12"/>
        <v> </v>
      </c>
    </row>
    <row r="63" spans="1:9" ht="12.75">
      <c r="A63" s="747">
        <f>'II. Kurzbezeichnungen'!A16</f>
        <v>0</v>
      </c>
      <c r="B63" s="765"/>
      <c r="C63" s="378"/>
      <c r="D63" s="378"/>
      <c r="E63" s="378"/>
      <c r="F63" s="378"/>
      <c r="G63" s="378"/>
      <c r="H63" s="113">
        <f t="shared" si="11"/>
        <v>0</v>
      </c>
      <c r="I63" s="133" t="str">
        <f t="shared" si="12"/>
        <v> </v>
      </c>
    </row>
    <row r="64" spans="1:9" ht="13.5" thickBot="1">
      <c r="A64" s="784">
        <f>'II. Kurzbezeichnungen'!A17</f>
        <v>0</v>
      </c>
      <c r="B64" s="785"/>
      <c r="C64" s="378"/>
      <c r="D64" s="378"/>
      <c r="E64" s="378"/>
      <c r="F64" s="378"/>
      <c r="G64" s="378"/>
      <c r="H64" s="113">
        <f t="shared" si="11"/>
        <v>0</v>
      </c>
      <c r="I64" s="133" t="str">
        <f t="shared" si="12"/>
        <v> </v>
      </c>
    </row>
    <row r="65" spans="1:9" ht="13.5" thickBot="1">
      <c r="A65" s="848" t="s">
        <v>13</v>
      </c>
      <c r="B65" s="849"/>
      <c r="C65" s="111">
        <f aca="true" t="shared" si="13" ref="C65:I65">SUM(C55:C64)</f>
        <v>0</v>
      </c>
      <c r="D65" s="110">
        <f t="shared" si="13"/>
        <v>0</v>
      </c>
      <c r="E65" s="110">
        <f t="shared" si="13"/>
        <v>0</v>
      </c>
      <c r="F65" s="110">
        <f t="shared" si="13"/>
        <v>0</v>
      </c>
      <c r="G65" s="110">
        <f t="shared" si="13"/>
        <v>0</v>
      </c>
      <c r="H65" s="110">
        <f t="shared" si="13"/>
        <v>0</v>
      </c>
      <c r="I65" s="380">
        <f t="shared" si="13"/>
        <v>0</v>
      </c>
    </row>
    <row r="66" ht="13.5" thickBot="1"/>
    <row r="67" spans="1:8" ht="39" customHeight="1" thickBot="1">
      <c r="A67" s="755" t="s">
        <v>198</v>
      </c>
      <c r="B67" s="757"/>
      <c r="C67" s="135">
        <f aca="true" t="shared" si="14" ref="C67:H67">C14-C65</f>
        <v>0</v>
      </c>
      <c r="D67" s="135">
        <f t="shared" si="14"/>
        <v>0</v>
      </c>
      <c r="E67" s="135">
        <f t="shared" si="14"/>
        <v>0</v>
      </c>
      <c r="F67" s="135">
        <f t="shared" si="14"/>
        <v>0</v>
      </c>
      <c r="G67" s="135">
        <f t="shared" si="14"/>
        <v>0</v>
      </c>
      <c r="H67" s="135">
        <f t="shared" si="14"/>
        <v>0</v>
      </c>
    </row>
    <row r="70" spans="1:7" ht="14.25" thickBot="1">
      <c r="A70" s="840" t="s">
        <v>300</v>
      </c>
      <c r="B70" s="840"/>
      <c r="C70" s="840"/>
      <c r="D70" s="670"/>
      <c r="E70" s="670"/>
      <c r="F70" s="670"/>
      <c r="G70" s="4"/>
    </row>
    <row r="71" spans="1:7" ht="14.25" thickBot="1">
      <c r="A71" s="760" t="s">
        <v>183</v>
      </c>
      <c r="B71" s="761"/>
      <c r="C71" s="761"/>
      <c r="D71" s="761"/>
      <c r="E71" s="761"/>
      <c r="F71" s="761"/>
      <c r="G71" s="671"/>
    </row>
    <row r="72" spans="1:7" ht="53.25" thickBot="1">
      <c r="A72" s="841" t="s">
        <v>176</v>
      </c>
      <c r="B72" s="842"/>
      <c r="C72" s="672" t="s">
        <v>98</v>
      </c>
      <c r="D72" s="672" t="s">
        <v>301</v>
      </c>
      <c r="E72" s="673" t="s">
        <v>302</v>
      </c>
      <c r="F72" s="672" t="s">
        <v>303</v>
      </c>
      <c r="G72" s="672" t="s">
        <v>91</v>
      </c>
    </row>
    <row r="73" spans="1:7" ht="12.75">
      <c r="A73" s="795" t="str">
        <f>'II. Kurzbezeichnungen'!A23</f>
        <v>a</v>
      </c>
      <c r="B73" s="843"/>
      <c r="C73" s="361" t="str">
        <f>'II. Kurzbezeichnungen'!B23</f>
        <v>&gt;Bitte wählen&lt;</v>
      </c>
      <c r="D73" s="104">
        <f>H32</f>
        <v>0</v>
      </c>
      <c r="E73" s="104">
        <f>'8. IST Eigenmittel PartnerInnen'!O7</f>
        <v>0</v>
      </c>
      <c r="F73" s="674">
        <f aca="true" t="shared" si="15" ref="F73:F86">D73-E73</f>
        <v>0</v>
      </c>
      <c r="G73" s="675">
        <f>IF(ISERROR(F73/D73),"",F73/D73)</f>
      </c>
    </row>
    <row r="74" spans="1:7" ht="12.75">
      <c r="A74" s="799" t="str">
        <f>'II. Kurzbezeichnungen'!A24</f>
        <v>b</v>
      </c>
      <c r="B74" s="800"/>
      <c r="C74" s="361" t="str">
        <f>'II. Kurzbezeichnungen'!B24</f>
        <v>&gt;Bitte wählen&lt;</v>
      </c>
      <c r="D74" s="361">
        <f aca="true" t="shared" si="16" ref="D74:D86">H33</f>
        <v>0</v>
      </c>
      <c r="E74" s="104">
        <f>'8. IST Eigenmittel PartnerInnen'!O8</f>
        <v>0</v>
      </c>
      <c r="F74" s="299">
        <f t="shared" si="15"/>
        <v>0</v>
      </c>
      <c r="G74" s="676">
        <f aca="true" t="shared" si="17" ref="G74:G87">IF(ISERROR(F74/D74),"",F74/D74)</f>
      </c>
    </row>
    <row r="75" spans="1:7" ht="12.75">
      <c r="A75" s="795" t="str">
        <f>'II. Kurzbezeichnungen'!A25</f>
        <v>c</v>
      </c>
      <c r="B75" s="796"/>
      <c r="C75" s="104" t="str">
        <f>'II. Kurzbezeichnungen'!B25</f>
        <v>&gt;Bitte wählen&lt;</v>
      </c>
      <c r="D75" s="104">
        <f t="shared" si="16"/>
        <v>0</v>
      </c>
      <c r="E75" s="104">
        <f>'8. IST Eigenmittel PartnerInnen'!O9</f>
        <v>0</v>
      </c>
      <c r="F75" s="299">
        <f t="shared" si="15"/>
        <v>0</v>
      </c>
      <c r="G75" s="676">
        <f t="shared" si="17"/>
      </c>
    </row>
    <row r="76" spans="1:7" ht="12.75">
      <c r="A76" s="795" t="str">
        <f>'II. Kurzbezeichnungen'!A26</f>
        <v>d</v>
      </c>
      <c r="B76" s="796"/>
      <c r="C76" s="104" t="str">
        <f>'II. Kurzbezeichnungen'!B26</f>
        <v>&gt;Bitte wählen&lt;</v>
      </c>
      <c r="D76" s="104">
        <f t="shared" si="16"/>
        <v>0</v>
      </c>
      <c r="E76" s="104">
        <f>'8. IST Eigenmittel PartnerInnen'!O10</f>
        <v>0</v>
      </c>
      <c r="F76" s="299">
        <f t="shared" si="15"/>
        <v>0</v>
      </c>
      <c r="G76" s="676">
        <f t="shared" si="17"/>
      </c>
    </row>
    <row r="77" spans="1:7" ht="12.75">
      <c r="A77" s="795" t="str">
        <f>'II. Kurzbezeichnungen'!A27</f>
        <v>e</v>
      </c>
      <c r="B77" s="796"/>
      <c r="C77" s="104" t="str">
        <f>'II. Kurzbezeichnungen'!B27</f>
        <v>&gt;Bitte wählen&lt;</v>
      </c>
      <c r="D77" s="104">
        <f t="shared" si="16"/>
        <v>0</v>
      </c>
      <c r="E77" s="104">
        <f>'8. IST Eigenmittel PartnerInnen'!O11</f>
        <v>0</v>
      </c>
      <c r="F77" s="299">
        <f t="shared" si="15"/>
        <v>0</v>
      </c>
      <c r="G77" s="676">
        <f t="shared" si="17"/>
      </c>
    </row>
    <row r="78" spans="1:7" ht="12.75">
      <c r="A78" s="795" t="str">
        <f>'II. Kurzbezeichnungen'!A28</f>
        <v>f</v>
      </c>
      <c r="B78" s="796"/>
      <c r="C78" s="104" t="str">
        <f>'II. Kurzbezeichnungen'!B28</f>
        <v>&gt;Bitte wählen&lt;</v>
      </c>
      <c r="D78" s="104">
        <f t="shared" si="16"/>
        <v>0</v>
      </c>
      <c r="E78" s="104">
        <f>'8. IST Eigenmittel PartnerInnen'!O12</f>
        <v>0</v>
      </c>
      <c r="F78" s="299">
        <f t="shared" si="15"/>
        <v>0</v>
      </c>
      <c r="G78" s="676">
        <f t="shared" si="17"/>
      </c>
    </row>
    <row r="79" spans="1:7" ht="12.75">
      <c r="A79" s="795">
        <f>'II. Kurzbezeichnungen'!A29</f>
        <v>0</v>
      </c>
      <c r="B79" s="796"/>
      <c r="C79" s="104" t="str">
        <f>'II. Kurzbezeichnungen'!B29</f>
        <v>&gt;Bitte wählen&lt;</v>
      </c>
      <c r="D79" s="104">
        <f t="shared" si="16"/>
        <v>0</v>
      </c>
      <c r="E79" s="104">
        <f>'8. IST Eigenmittel PartnerInnen'!O13</f>
        <v>0</v>
      </c>
      <c r="F79" s="299">
        <f t="shared" si="15"/>
        <v>0</v>
      </c>
      <c r="G79" s="676">
        <f t="shared" si="17"/>
      </c>
    </row>
    <row r="80" spans="1:7" ht="12.75">
      <c r="A80" s="795">
        <f>'II. Kurzbezeichnungen'!A30</f>
        <v>0</v>
      </c>
      <c r="B80" s="796"/>
      <c r="C80" s="104" t="str">
        <f>'II. Kurzbezeichnungen'!B30</f>
        <v>&gt;Bitte wählen&lt;</v>
      </c>
      <c r="D80" s="104">
        <f t="shared" si="16"/>
        <v>0</v>
      </c>
      <c r="E80" s="104">
        <f>'8. IST Eigenmittel PartnerInnen'!O14</f>
        <v>0</v>
      </c>
      <c r="F80" s="299">
        <f t="shared" si="15"/>
        <v>0</v>
      </c>
      <c r="G80" s="676">
        <f t="shared" si="17"/>
      </c>
    </row>
    <row r="81" spans="1:7" ht="12.75">
      <c r="A81" s="795">
        <f>'II. Kurzbezeichnungen'!A31</f>
        <v>0</v>
      </c>
      <c r="B81" s="796"/>
      <c r="C81" s="104" t="str">
        <f>'II. Kurzbezeichnungen'!B31</f>
        <v>&gt;Bitte wählen&lt;</v>
      </c>
      <c r="D81" s="104">
        <f t="shared" si="16"/>
        <v>0</v>
      </c>
      <c r="E81" s="104">
        <f>'8. IST Eigenmittel PartnerInnen'!O15</f>
        <v>0</v>
      </c>
      <c r="F81" s="299">
        <f t="shared" si="15"/>
        <v>0</v>
      </c>
      <c r="G81" s="676">
        <f t="shared" si="17"/>
      </c>
    </row>
    <row r="82" spans="1:7" ht="12.75">
      <c r="A82" s="795">
        <f>'II. Kurzbezeichnungen'!A32</f>
        <v>0</v>
      </c>
      <c r="B82" s="796"/>
      <c r="C82" s="104" t="str">
        <f>'II. Kurzbezeichnungen'!B32</f>
        <v>&gt;Bitte wählen&lt;</v>
      </c>
      <c r="D82" s="104">
        <f t="shared" si="16"/>
        <v>0</v>
      </c>
      <c r="E82" s="104">
        <f>'8. IST Eigenmittel PartnerInnen'!O16</f>
        <v>0</v>
      </c>
      <c r="F82" s="299">
        <f t="shared" si="15"/>
        <v>0</v>
      </c>
      <c r="G82" s="676">
        <f t="shared" si="17"/>
      </c>
    </row>
    <row r="83" spans="1:7" ht="12.75">
      <c r="A83" s="795">
        <f>'II. Kurzbezeichnungen'!A33</f>
        <v>0</v>
      </c>
      <c r="B83" s="796"/>
      <c r="C83" s="104" t="str">
        <f>'II. Kurzbezeichnungen'!B33</f>
        <v>&gt;Bitte wählen&lt;</v>
      </c>
      <c r="D83" s="104">
        <f t="shared" si="16"/>
        <v>0</v>
      </c>
      <c r="E83" s="104">
        <f>'8. IST Eigenmittel PartnerInnen'!O17</f>
        <v>0</v>
      </c>
      <c r="F83" s="299">
        <f t="shared" si="15"/>
        <v>0</v>
      </c>
      <c r="G83" s="676">
        <f t="shared" si="17"/>
      </c>
    </row>
    <row r="84" spans="1:7" ht="12.75">
      <c r="A84" s="795">
        <f>'II. Kurzbezeichnungen'!A34</f>
        <v>0</v>
      </c>
      <c r="B84" s="796"/>
      <c r="C84" s="104" t="str">
        <f>'II. Kurzbezeichnungen'!B34</f>
        <v>&gt;Bitte wählen&lt;</v>
      </c>
      <c r="D84" s="104">
        <f t="shared" si="16"/>
        <v>0</v>
      </c>
      <c r="E84" s="104">
        <f>'8. IST Eigenmittel PartnerInnen'!O18</f>
        <v>0</v>
      </c>
      <c r="F84" s="299">
        <f t="shared" si="15"/>
        <v>0</v>
      </c>
      <c r="G84" s="676">
        <f t="shared" si="17"/>
      </c>
    </row>
    <row r="85" spans="1:7" ht="12.75">
      <c r="A85" s="795">
        <f>'II. Kurzbezeichnungen'!A35</f>
        <v>0</v>
      </c>
      <c r="B85" s="796"/>
      <c r="C85" s="104" t="str">
        <f>'II. Kurzbezeichnungen'!B35</f>
        <v>&gt;Bitte wählen&lt;</v>
      </c>
      <c r="D85" s="104">
        <f t="shared" si="16"/>
        <v>0</v>
      </c>
      <c r="E85" s="104">
        <f>'8. IST Eigenmittel PartnerInnen'!O19</f>
        <v>0</v>
      </c>
      <c r="F85" s="299">
        <f t="shared" si="15"/>
        <v>0</v>
      </c>
      <c r="G85" s="676">
        <f t="shared" si="17"/>
      </c>
    </row>
    <row r="86" spans="1:7" ht="13.5" thickBot="1">
      <c r="A86" s="795">
        <f>'II. Kurzbezeichnungen'!A36</f>
        <v>0</v>
      </c>
      <c r="B86" s="796"/>
      <c r="C86" s="104" t="str">
        <f>'II. Kurzbezeichnungen'!B36</f>
        <v>&gt;Bitte wählen&lt;</v>
      </c>
      <c r="D86" s="104">
        <f t="shared" si="16"/>
        <v>0</v>
      </c>
      <c r="E86" s="104">
        <f>'8. IST Eigenmittel PartnerInnen'!O20</f>
        <v>0</v>
      </c>
      <c r="F86" s="677">
        <f t="shared" si="15"/>
        <v>0</v>
      </c>
      <c r="G86" s="678">
        <f t="shared" si="17"/>
      </c>
    </row>
    <row r="87" spans="1:7" ht="13.5" thickBot="1">
      <c r="A87" s="803" t="s">
        <v>13</v>
      </c>
      <c r="B87" s="839"/>
      <c r="C87" s="183"/>
      <c r="D87" s="183">
        <f>SUM(D73:D86)</f>
        <v>0</v>
      </c>
      <c r="E87" s="679">
        <f>SUM(E73:E86)</f>
        <v>0</v>
      </c>
      <c r="F87" s="680">
        <f>SUM(F73:F86)</f>
        <v>0</v>
      </c>
      <c r="G87" s="681">
        <f t="shared" si="17"/>
      </c>
    </row>
    <row r="88" ht="13.5" thickBot="1"/>
    <row r="89" spans="1:4" ht="13.5" thickBot="1">
      <c r="A89" s="755" t="s">
        <v>304</v>
      </c>
      <c r="B89" s="756"/>
      <c r="C89" s="757"/>
      <c r="D89" s="135">
        <f>H25-(E87+F87)</f>
        <v>0</v>
      </c>
    </row>
  </sheetData>
  <mergeCells count="73">
    <mergeCell ref="A27:B27"/>
    <mergeCell ref="I15:J15"/>
    <mergeCell ref="I6:J6"/>
    <mergeCell ref="A5:J5"/>
    <mergeCell ref="I8:J8"/>
    <mergeCell ref="I9:J9"/>
    <mergeCell ref="I14:J14"/>
    <mergeCell ref="I23:J23"/>
    <mergeCell ref="I25:J25"/>
    <mergeCell ref="I16:J16"/>
    <mergeCell ref="I24:J24"/>
    <mergeCell ref="A30:I30"/>
    <mergeCell ref="A55:B55"/>
    <mergeCell ref="A56:B56"/>
    <mergeCell ref="A31:B31"/>
    <mergeCell ref="A32:B32"/>
    <mergeCell ref="A33:B33"/>
    <mergeCell ref="A34:B34"/>
    <mergeCell ref="A35:B35"/>
    <mergeCell ref="A36:B36"/>
    <mergeCell ref="I17:J17"/>
    <mergeCell ref="I18:J18"/>
    <mergeCell ref="I21:J21"/>
    <mergeCell ref="I22:J22"/>
    <mergeCell ref="I19:J19"/>
    <mergeCell ref="I20:J20"/>
    <mergeCell ref="A37:B37"/>
    <mergeCell ref="A38:B38"/>
    <mergeCell ref="A39:B39"/>
    <mergeCell ref="A40:B40"/>
    <mergeCell ref="A41:B41"/>
    <mergeCell ref="A42:B42"/>
    <mergeCell ref="A43:B43"/>
    <mergeCell ref="A44:B44"/>
    <mergeCell ref="A45:B45"/>
    <mergeCell ref="A46:B46"/>
    <mergeCell ref="A60:B60"/>
    <mergeCell ref="A47:B47"/>
    <mergeCell ref="A53:I53"/>
    <mergeCell ref="A54:B54"/>
    <mergeCell ref="A65:B65"/>
    <mergeCell ref="A49:B49"/>
    <mergeCell ref="A67:B67"/>
    <mergeCell ref="A61:B61"/>
    <mergeCell ref="A62:B62"/>
    <mergeCell ref="A63:B63"/>
    <mergeCell ref="A64:B64"/>
    <mergeCell ref="A57:B57"/>
    <mergeCell ref="A58:B58"/>
    <mergeCell ref="A59:B59"/>
    <mergeCell ref="I10:J10"/>
    <mergeCell ref="I11:J11"/>
    <mergeCell ref="I12:J12"/>
    <mergeCell ref="I13:J13"/>
    <mergeCell ref="A70:C70"/>
    <mergeCell ref="A71:F71"/>
    <mergeCell ref="A72:B72"/>
    <mergeCell ref="A73:B73"/>
    <mergeCell ref="A82:B82"/>
    <mergeCell ref="A75:B75"/>
    <mergeCell ref="A76:B76"/>
    <mergeCell ref="A77:B77"/>
    <mergeCell ref="A78:B78"/>
    <mergeCell ref="A87:B87"/>
    <mergeCell ref="A89:C89"/>
    <mergeCell ref="A74:B74"/>
    <mergeCell ref="A83:B83"/>
    <mergeCell ref="A84:B84"/>
    <mergeCell ref="A85:B85"/>
    <mergeCell ref="A86:B86"/>
    <mergeCell ref="A79:B79"/>
    <mergeCell ref="A80:B80"/>
    <mergeCell ref="A81:B81"/>
  </mergeCells>
  <conditionalFormatting sqref="C73:C86">
    <cfRule type="cellIs" priority="1" dxfId="0" operator="equal" stopIfTrue="1">
      <formula>"&gt;Bitte wählen&lt;"</formula>
    </cfRule>
  </conditionalFormatting>
  <printOptions/>
  <pageMargins left="0.46" right="0.3" top="1" bottom="0.984251968503937" header="0.5118110236220472" footer="0.5118110236220472"/>
  <pageSetup horizontalDpi="600" verticalDpi="600" orientation="portrait" paperSize="9" scale="71" r:id="rId1"/>
  <headerFooter alignWithMargins="0">
    <oddHeader>&amp;R&amp;D</oddHeader>
    <oddFooter>&amp;L&amp;F/&amp;A&amp;RSeite &amp;P von &amp;N</oddFooter>
  </headerFooter>
  <rowBreaks count="1" manualBreakCount="1">
    <brk id="69" max="9" man="1"/>
  </rowBreaks>
</worksheet>
</file>

<file path=xl/worksheets/sheet11.xml><?xml version="1.0" encoding="utf-8"?>
<worksheet xmlns="http://schemas.openxmlformats.org/spreadsheetml/2006/main" xmlns:r="http://schemas.openxmlformats.org/officeDocument/2006/relationships">
  <sheetPr>
    <pageSetUpPr fitToPage="1"/>
  </sheetPr>
  <dimension ref="A1:O25"/>
  <sheetViews>
    <sheetView showZeros="0" view="pageBreakPreview" zoomScaleSheetLayoutView="100" workbookViewId="0" topLeftCell="B1">
      <selection activeCell="E31" sqref="E31"/>
    </sheetView>
  </sheetViews>
  <sheetFormatPr defaultColWidth="11.421875" defaultRowHeight="12.75"/>
  <cols>
    <col min="1" max="2" width="23.00390625" style="0" customWidth="1"/>
    <col min="3" max="8" width="10.7109375" style="0" customWidth="1"/>
  </cols>
  <sheetData>
    <row r="1" spans="1:15" ht="15">
      <c r="A1" s="15" t="s">
        <v>297</v>
      </c>
      <c r="B1" s="15"/>
      <c r="J1" s="41"/>
      <c r="O1" s="45" t="str">
        <f>'I. Deckblatt'!C16</f>
        <v>&gt;Kurztitel lt. eCall&lt;</v>
      </c>
    </row>
    <row r="2" spans="1:2" ht="12.75">
      <c r="A2" s="52"/>
      <c r="B2" s="52"/>
    </row>
    <row r="3" spans="1:8" s="9" customFormat="1" ht="14.25" thickBot="1">
      <c r="A3" s="76" t="s">
        <v>298</v>
      </c>
      <c r="B3" s="76"/>
      <c r="C3"/>
      <c r="D3"/>
      <c r="E3"/>
      <c r="F3"/>
      <c r="G3"/>
      <c r="H3"/>
    </row>
    <row r="4" spans="1:15" s="9" customFormat="1" ht="14.25" thickBot="1">
      <c r="A4" s="760" t="s">
        <v>183</v>
      </c>
      <c r="B4" s="761"/>
      <c r="C4" s="761"/>
      <c r="D4" s="761"/>
      <c r="E4" s="761"/>
      <c r="F4" s="761"/>
      <c r="G4" s="761"/>
      <c r="H4" s="761"/>
      <c r="I4" s="761"/>
      <c r="J4" s="761"/>
      <c r="K4" s="761"/>
      <c r="L4" s="761"/>
      <c r="M4" s="761"/>
      <c r="N4" s="761"/>
      <c r="O4" s="762"/>
    </row>
    <row r="5" spans="1:15" s="9" customFormat="1" ht="15.75" customHeight="1" thickBot="1">
      <c r="A5" s="790" t="s">
        <v>176</v>
      </c>
      <c r="B5" s="790" t="s">
        <v>98</v>
      </c>
      <c r="C5" s="788" t="s">
        <v>8</v>
      </c>
      <c r="D5" s="789"/>
      <c r="E5" s="788" t="s">
        <v>9</v>
      </c>
      <c r="F5" s="789"/>
      <c r="G5" s="788" t="s">
        <v>10</v>
      </c>
      <c r="H5" s="789"/>
      <c r="I5" s="788" t="s">
        <v>11</v>
      </c>
      <c r="J5" s="789"/>
      <c r="K5" s="788" t="s">
        <v>12</v>
      </c>
      <c r="L5" s="789"/>
      <c r="M5" s="788" t="s">
        <v>14</v>
      </c>
      <c r="N5" s="789"/>
      <c r="O5" s="786" t="s">
        <v>14</v>
      </c>
    </row>
    <row r="6" spans="1:15" s="9" customFormat="1" ht="18" customHeight="1" thickBot="1">
      <c r="A6" s="791"/>
      <c r="B6" s="792"/>
      <c r="C6" s="223" t="s">
        <v>81</v>
      </c>
      <c r="D6" s="225" t="s">
        <v>82</v>
      </c>
      <c r="E6" s="223" t="s">
        <v>81</v>
      </c>
      <c r="F6" s="226" t="s">
        <v>82</v>
      </c>
      <c r="G6" s="227" t="s">
        <v>81</v>
      </c>
      <c r="H6" s="228" t="s">
        <v>82</v>
      </c>
      <c r="I6" s="227" t="s">
        <v>81</v>
      </c>
      <c r="J6" s="228" t="s">
        <v>82</v>
      </c>
      <c r="K6" s="227" t="s">
        <v>81</v>
      </c>
      <c r="L6" s="224" t="s">
        <v>82</v>
      </c>
      <c r="M6" s="227" t="s">
        <v>81</v>
      </c>
      <c r="N6" s="224" t="s">
        <v>82</v>
      </c>
      <c r="O6" s="787"/>
    </row>
    <row r="7" spans="1:15" ht="12.75">
      <c r="A7" s="294" t="str">
        <f>'II. Kurzbezeichnungen'!A23</f>
        <v>a</v>
      </c>
      <c r="B7" s="294" t="str">
        <f>IF(A7=0,0,'II. Kurzbezeichnungen'!B23)</f>
        <v>&gt;Bitte wählen&lt;</v>
      </c>
      <c r="C7" s="248"/>
      <c r="D7" s="249"/>
      <c r="E7" s="250"/>
      <c r="F7" s="249"/>
      <c r="G7" s="250"/>
      <c r="H7" s="250"/>
      <c r="I7" s="250"/>
      <c r="J7" s="250"/>
      <c r="K7" s="250"/>
      <c r="L7" s="250"/>
      <c r="M7" s="243">
        <f aca="true" t="shared" si="0" ref="M7:M21">C7+E7+G7+I7+K7</f>
        <v>0</v>
      </c>
      <c r="N7" s="241">
        <f aca="true" t="shared" si="1" ref="N7:N21">L7+J7+H7+F7+D7</f>
        <v>0</v>
      </c>
      <c r="O7" s="240">
        <f aca="true" t="shared" si="2" ref="O7:O21">M7+N7</f>
        <v>0</v>
      </c>
    </row>
    <row r="8" spans="1:15" ht="12.75">
      <c r="A8" s="294" t="str">
        <f>'II. Kurzbezeichnungen'!A24</f>
        <v>b</v>
      </c>
      <c r="B8" s="294" t="str">
        <f>IF(A8=0,0,'II. Kurzbezeichnungen'!B24)</f>
        <v>&gt;Bitte wählen&lt;</v>
      </c>
      <c r="C8" s="251"/>
      <c r="D8" s="252"/>
      <c r="E8" s="253"/>
      <c r="F8" s="252"/>
      <c r="G8" s="253"/>
      <c r="H8" s="253"/>
      <c r="I8" s="253"/>
      <c r="J8" s="253"/>
      <c r="K8" s="253"/>
      <c r="L8" s="253"/>
      <c r="M8" s="239">
        <f t="shared" si="0"/>
        <v>0</v>
      </c>
      <c r="N8" s="241">
        <f t="shared" si="1"/>
        <v>0</v>
      </c>
      <c r="O8" s="240">
        <f t="shared" si="2"/>
        <v>0</v>
      </c>
    </row>
    <row r="9" spans="1:15" ht="12.75">
      <c r="A9" s="294" t="str">
        <f>'II. Kurzbezeichnungen'!A25</f>
        <v>c</v>
      </c>
      <c r="B9" s="294" t="str">
        <f>IF(A9=0,0,'II. Kurzbezeichnungen'!B25)</f>
        <v>&gt;Bitte wählen&lt;</v>
      </c>
      <c r="C9" s="251"/>
      <c r="D9" s="252"/>
      <c r="E9" s="253"/>
      <c r="F9" s="252"/>
      <c r="G9" s="253"/>
      <c r="H9" s="253"/>
      <c r="I9" s="253"/>
      <c r="J9" s="253"/>
      <c r="K9" s="253"/>
      <c r="L9" s="253"/>
      <c r="M9" s="239">
        <f t="shared" si="0"/>
        <v>0</v>
      </c>
      <c r="N9" s="241">
        <f t="shared" si="1"/>
        <v>0</v>
      </c>
      <c r="O9" s="240">
        <f t="shared" si="2"/>
        <v>0</v>
      </c>
    </row>
    <row r="10" spans="1:15" ht="12.75">
      <c r="A10" s="294" t="str">
        <f>'II. Kurzbezeichnungen'!A26</f>
        <v>d</v>
      </c>
      <c r="B10" s="294" t="str">
        <f>IF(A10=0,0,'II. Kurzbezeichnungen'!B26)</f>
        <v>&gt;Bitte wählen&lt;</v>
      </c>
      <c r="C10" s="251"/>
      <c r="D10" s="252"/>
      <c r="E10" s="253"/>
      <c r="F10" s="252"/>
      <c r="G10" s="253"/>
      <c r="H10" s="253"/>
      <c r="I10" s="253"/>
      <c r="J10" s="253"/>
      <c r="K10" s="253"/>
      <c r="L10" s="253"/>
      <c r="M10" s="239">
        <f t="shared" si="0"/>
        <v>0</v>
      </c>
      <c r="N10" s="241">
        <f t="shared" si="1"/>
        <v>0</v>
      </c>
      <c r="O10" s="240">
        <f t="shared" si="2"/>
        <v>0</v>
      </c>
    </row>
    <row r="11" spans="1:15" ht="12.75">
      <c r="A11" s="294" t="str">
        <f>'II. Kurzbezeichnungen'!A27</f>
        <v>e</v>
      </c>
      <c r="B11" s="294" t="str">
        <f>IF(A11=0,0,'II. Kurzbezeichnungen'!B27)</f>
        <v>&gt;Bitte wählen&lt;</v>
      </c>
      <c r="C11" s="251"/>
      <c r="D11" s="252"/>
      <c r="E11" s="253"/>
      <c r="F11" s="252"/>
      <c r="G11" s="253"/>
      <c r="H11" s="253"/>
      <c r="I11" s="253"/>
      <c r="J11" s="253"/>
      <c r="K11" s="253"/>
      <c r="L11" s="253"/>
      <c r="M11" s="239">
        <f t="shared" si="0"/>
        <v>0</v>
      </c>
      <c r="N11" s="241">
        <f t="shared" si="1"/>
        <v>0</v>
      </c>
      <c r="O11" s="240">
        <f t="shared" si="2"/>
        <v>0</v>
      </c>
    </row>
    <row r="12" spans="1:15" ht="12.75">
      <c r="A12" s="294" t="str">
        <f>'II. Kurzbezeichnungen'!A28</f>
        <v>f</v>
      </c>
      <c r="B12" s="294" t="str">
        <f>IF(A12=0,0,'II. Kurzbezeichnungen'!B28)</f>
        <v>&gt;Bitte wählen&lt;</v>
      </c>
      <c r="C12" s="251"/>
      <c r="D12" s="252"/>
      <c r="E12" s="253"/>
      <c r="F12" s="252"/>
      <c r="G12" s="253"/>
      <c r="H12" s="253"/>
      <c r="I12" s="253"/>
      <c r="J12" s="253"/>
      <c r="K12" s="253"/>
      <c r="L12" s="253"/>
      <c r="M12" s="239">
        <f t="shared" si="0"/>
        <v>0</v>
      </c>
      <c r="N12" s="241">
        <f t="shared" si="1"/>
        <v>0</v>
      </c>
      <c r="O12" s="240">
        <f t="shared" si="2"/>
        <v>0</v>
      </c>
    </row>
    <row r="13" spans="1:15" ht="12.75">
      <c r="A13" s="294">
        <f>'II. Kurzbezeichnungen'!A29</f>
        <v>0</v>
      </c>
      <c r="B13" s="294">
        <f>IF(A13=0,0,'II. Kurzbezeichnungen'!B29)</f>
        <v>0</v>
      </c>
      <c r="C13" s="251"/>
      <c r="D13" s="252"/>
      <c r="E13" s="253"/>
      <c r="F13" s="252"/>
      <c r="G13" s="253"/>
      <c r="H13" s="253"/>
      <c r="I13" s="253"/>
      <c r="J13" s="253"/>
      <c r="K13" s="253"/>
      <c r="L13" s="253"/>
      <c r="M13" s="239">
        <f t="shared" si="0"/>
        <v>0</v>
      </c>
      <c r="N13" s="241">
        <f t="shared" si="1"/>
        <v>0</v>
      </c>
      <c r="O13" s="240">
        <f t="shared" si="2"/>
        <v>0</v>
      </c>
    </row>
    <row r="14" spans="1:15" ht="12.75">
      <c r="A14" s="294">
        <f>'II. Kurzbezeichnungen'!A30</f>
        <v>0</v>
      </c>
      <c r="B14" s="294">
        <f>IF(A14=0,0,'II. Kurzbezeichnungen'!B30)</f>
        <v>0</v>
      </c>
      <c r="C14" s="251"/>
      <c r="D14" s="252"/>
      <c r="E14" s="253"/>
      <c r="F14" s="252"/>
      <c r="G14" s="253"/>
      <c r="H14" s="253"/>
      <c r="I14" s="253"/>
      <c r="J14" s="253"/>
      <c r="K14" s="253"/>
      <c r="L14" s="253"/>
      <c r="M14" s="239">
        <f t="shared" si="0"/>
        <v>0</v>
      </c>
      <c r="N14" s="241">
        <f t="shared" si="1"/>
        <v>0</v>
      </c>
      <c r="O14" s="240">
        <f t="shared" si="2"/>
        <v>0</v>
      </c>
    </row>
    <row r="15" spans="1:15" ht="12.75">
      <c r="A15" s="294">
        <f>'II. Kurzbezeichnungen'!A31</f>
        <v>0</v>
      </c>
      <c r="B15" s="294">
        <f>IF(A15=0,0,'II. Kurzbezeichnungen'!B31)</f>
        <v>0</v>
      </c>
      <c r="C15" s="251"/>
      <c r="D15" s="252"/>
      <c r="E15" s="253"/>
      <c r="F15" s="252"/>
      <c r="G15" s="253"/>
      <c r="H15" s="253"/>
      <c r="I15" s="253"/>
      <c r="J15" s="253"/>
      <c r="K15" s="253"/>
      <c r="L15" s="253"/>
      <c r="M15" s="239">
        <f t="shared" si="0"/>
        <v>0</v>
      </c>
      <c r="N15" s="241">
        <f t="shared" si="1"/>
        <v>0</v>
      </c>
      <c r="O15" s="240">
        <f t="shared" si="2"/>
        <v>0</v>
      </c>
    </row>
    <row r="16" spans="1:15" ht="12.75">
      <c r="A16" s="294">
        <f>'II. Kurzbezeichnungen'!A32</f>
        <v>0</v>
      </c>
      <c r="B16" s="294">
        <f>IF(A16=0,0,'II. Kurzbezeichnungen'!B32)</f>
        <v>0</v>
      </c>
      <c r="C16" s="251"/>
      <c r="D16" s="252"/>
      <c r="E16" s="253"/>
      <c r="F16" s="252"/>
      <c r="G16" s="253"/>
      <c r="H16" s="253"/>
      <c r="I16" s="253"/>
      <c r="J16" s="253"/>
      <c r="K16" s="253"/>
      <c r="L16" s="253"/>
      <c r="M16" s="239">
        <f t="shared" si="0"/>
        <v>0</v>
      </c>
      <c r="N16" s="241">
        <f t="shared" si="1"/>
        <v>0</v>
      </c>
      <c r="O16" s="240">
        <f t="shared" si="2"/>
        <v>0</v>
      </c>
    </row>
    <row r="17" spans="1:15" ht="12.75">
      <c r="A17" s="294">
        <f>'II. Kurzbezeichnungen'!A33</f>
        <v>0</v>
      </c>
      <c r="B17" s="294">
        <f>IF(A17=0,0,'II. Kurzbezeichnungen'!B33)</f>
        <v>0</v>
      </c>
      <c r="C17" s="251"/>
      <c r="D17" s="252"/>
      <c r="E17" s="253"/>
      <c r="F17" s="252"/>
      <c r="G17" s="253"/>
      <c r="H17" s="253"/>
      <c r="I17" s="253"/>
      <c r="J17" s="253"/>
      <c r="K17" s="253"/>
      <c r="L17" s="253"/>
      <c r="M17" s="239">
        <f t="shared" si="0"/>
        <v>0</v>
      </c>
      <c r="N17" s="241">
        <f t="shared" si="1"/>
        <v>0</v>
      </c>
      <c r="O17" s="240">
        <f t="shared" si="2"/>
        <v>0</v>
      </c>
    </row>
    <row r="18" spans="1:15" ht="12.75">
      <c r="A18" s="294">
        <f>'II. Kurzbezeichnungen'!A34</f>
        <v>0</v>
      </c>
      <c r="B18" s="294">
        <f>IF(A18=0,0,'II. Kurzbezeichnungen'!B34)</f>
        <v>0</v>
      </c>
      <c r="C18" s="251"/>
      <c r="D18" s="252"/>
      <c r="E18" s="253"/>
      <c r="F18" s="252"/>
      <c r="G18" s="253"/>
      <c r="H18" s="254"/>
      <c r="I18" s="253"/>
      <c r="J18" s="253"/>
      <c r="K18" s="253"/>
      <c r="L18" s="253"/>
      <c r="M18" s="239">
        <f t="shared" si="0"/>
        <v>0</v>
      </c>
      <c r="N18" s="241">
        <f t="shared" si="1"/>
        <v>0</v>
      </c>
      <c r="O18" s="240">
        <f t="shared" si="2"/>
        <v>0</v>
      </c>
    </row>
    <row r="19" spans="1:15" ht="12.75">
      <c r="A19" s="294">
        <f>'II. Kurzbezeichnungen'!A35</f>
        <v>0</v>
      </c>
      <c r="B19" s="294">
        <f>IF(A19=0,0,'II. Kurzbezeichnungen'!B35)</f>
        <v>0</v>
      </c>
      <c r="C19" s="251"/>
      <c r="D19" s="252"/>
      <c r="E19" s="253"/>
      <c r="F19" s="252"/>
      <c r="G19" s="253"/>
      <c r="H19" s="254"/>
      <c r="I19" s="253"/>
      <c r="J19" s="253"/>
      <c r="K19" s="253"/>
      <c r="L19" s="253"/>
      <c r="M19" s="239">
        <f t="shared" si="0"/>
        <v>0</v>
      </c>
      <c r="N19" s="241">
        <f t="shared" si="1"/>
        <v>0</v>
      </c>
      <c r="O19" s="240">
        <f t="shared" si="2"/>
        <v>0</v>
      </c>
    </row>
    <row r="20" spans="1:15" ht="12.75">
      <c r="A20" s="294">
        <f>'II. Kurzbezeichnungen'!A36</f>
        <v>0</v>
      </c>
      <c r="B20" s="294">
        <f>IF(A20=0,0,'II. Kurzbezeichnungen'!B36)</f>
        <v>0</v>
      </c>
      <c r="C20" s="251"/>
      <c r="D20" s="252"/>
      <c r="E20" s="253"/>
      <c r="F20" s="252"/>
      <c r="G20" s="253"/>
      <c r="H20" s="254"/>
      <c r="I20" s="253"/>
      <c r="J20" s="253"/>
      <c r="K20" s="253"/>
      <c r="L20" s="253"/>
      <c r="M20" s="239">
        <f t="shared" si="0"/>
        <v>0</v>
      </c>
      <c r="N20" s="241">
        <f t="shared" si="1"/>
        <v>0</v>
      </c>
      <c r="O20" s="240">
        <f t="shared" si="2"/>
        <v>0</v>
      </c>
    </row>
    <row r="21" spans="1:15" ht="13.5" thickBot="1">
      <c r="A21" s="294">
        <f>'II. Kurzbezeichnungen'!A37</f>
        <v>0</v>
      </c>
      <c r="B21" s="305">
        <f>IF(A21=0,0,'II. Kurzbezeichnungen'!B37)</f>
        <v>0</v>
      </c>
      <c r="C21" s="255"/>
      <c r="D21" s="256"/>
      <c r="E21" s="257"/>
      <c r="F21" s="258"/>
      <c r="G21" s="257"/>
      <c r="H21" s="254"/>
      <c r="I21" s="257"/>
      <c r="J21" s="257"/>
      <c r="K21" s="257"/>
      <c r="L21" s="257"/>
      <c r="M21" s="239">
        <f t="shared" si="0"/>
        <v>0</v>
      </c>
      <c r="N21" s="241">
        <f t="shared" si="1"/>
        <v>0</v>
      </c>
      <c r="O21" s="240">
        <f t="shared" si="2"/>
        <v>0</v>
      </c>
    </row>
    <row r="22" spans="1:15" ht="13.5" thickBot="1">
      <c r="A22" s="137" t="s">
        <v>13</v>
      </c>
      <c r="B22" s="306"/>
      <c r="C22" s="98">
        <f aca="true" t="shared" si="3" ref="C22:O22">SUM(C$7:C$21)</f>
        <v>0</v>
      </c>
      <c r="D22" s="140">
        <f t="shared" si="3"/>
        <v>0</v>
      </c>
      <c r="E22" s="139">
        <f t="shared" si="3"/>
        <v>0</v>
      </c>
      <c r="F22" s="140">
        <f t="shared" si="3"/>
        <v>0</v>
      </c>
      <c r="G22" s="139">
        <f t="shared" si="3"/>
        <v>0</v>
      </c>
      <c r="H22" s="139">
        <f t="shared" si="3"/>
        <v>0</v>
      </c>
      <c r="I22" s="139">
        <f t="shared" si="3"/>
        <v>0</v>
      </c>
      <c r="J22" s="139">
        <f t="shared" si="3"/>
        <v>0</v>
      </c>
      <c r="K22" s="139">
        <f t="shared" si="3"/>
        <v>0</v>
      </c>
      <c r="L22" s="139">
        <f t="shared" si="3"/>
        <v>0</v>
      </c>
      <c r="M22" s="139">
        <f t="shared" si="3"/>
        <v>0</v>
      </c>
      <c r="N22" s="242">
        <f t="shared" si="3"/>
        <v>0</v>
      </c>
      <c r="O22" s="139">
        <f t="shared" si="3"/>
        <v>0</v>
      </c>
    </row>
    <row r="23" spans="1:14" ht="13.5" thickBot="1">
      <c r="A23" s="115" t="s">
        <v>146</v>
      </c>
      <c r="B23" s="307"/>
      <c r="C23" s="793">
        <f>C22+D22</f>
        <v>0</v>
      </c>
      <c r="D23" s="794"/>
      <c r="E23" s="793">
        <f>E22+F22</f>
        <v>0</v>
      </c>
      <c r="F23" s="794"/>
      <c r="G23" s="793">
        <f>G22+H22</f>
        <v>0</v>
      </c>
      <c r="H23" s="794"/>
      <c r="I23" s="793">
        <f>I22+J22</f>
        <v>0</v>
      </c>
      <c r="J23" s="794"/>
      <c r="K23" s="793">
        <f>K22+L22</f>
        <v>0</v>
      </c>
      <c r="L23" s="794"/>
      <c r="M23" s="793">
        <f>M22+N22</f>
        <v>0</v>
      </c>
      <c r="N23" s="794"/>
    </row>
    <row r="24" spans="3:7" ht="12.75">
      <c r="C24" s="42"/>
      <c r="D24" s="42"/>
      <c r="E24" s="42"/>
      <c r="F24" s="42"/>
      <c r="G24" s="42"/>
    </row>
    <row r="25" spans="1:5" ht="12.75">
      <c r="A25" s="62"/>
      <c r="B25" s="62"/>
      <c r="C25" s="62"/>
      <c r="D25" s="62"/>
      <c r="E25" s="62"/>
    </row>
  </sheetData>
  <mergeCells count="16">
    <mergeCell ref="O5:O6"/>
    <mergeCell ref="A4:O4"/>
    <mergeCell ref="G5:H5"/>
    <mergeCell ref="I5:J5"/>
    <mergeCell ref="K5:L5"/>
    <mergeCell ref="M5:N5"/>
    <mergeCell ref="A5:A6"/>
    <mergeCell ref="C5:D5"/>
    <mergeCell ref="E5:F5"/>
    <mergeCell ref="B5:B6"/>
    <mergeCell ref="K23:L23"/>
    <mergeCell ref="M23:N23"/>
    <mergeCell ref="C23:D23"/>
    <mergeCell ref="E23:F23"/>
    <mergeCell ref="G23:H23"/>
    <mergeCell ref="I23:J23"/>
  </mergeCells>
  <printOptions/>
  <pageMargins left="0.65" right="0.62" top="1" bottom="0.984251968503937" header="0.5118110236220472" footer="0.5118110236220472"/>
  <pageSetup fitToHeight="1" fitToWidth="1" horizontalDpi="600" verticalDpi="600" orientation="landscape" paperSize="9" scale="70" r:id="rId1"/>
  <headerFooter alignWithMargins="0">
    <oddHeader>&amp;RTeil B -  COINAufbau, 3. Ausschreibung
&amp;D</oddHeader>
    <oddFooter>&amp;L&amp;F/&amp;A&amp;RSeite &amp;P von &amp;N</oddFooter>
  </headerFooter>
</worksheet>
</file>

<file path=xl/worksheets/sheet12.xml><?xml version="1.0" encoding="utf-8"?>
<worksheet xmlns="http://schemas.openxmlformats.org/spreadsheetml/2006/main" xmlns:r="http://schemas.openxmlformats.org/officeDocument/2006/relationships">
  <dimension ref="A1:AG120"/>
  <sheetViews>
    <sheetView showGridLines="0" view="pageBreakPreview" zoomScale="85" zoomScaleNormal="75" zoomScaleSheetLayoutView="85" workbookViewId="0" topLeftCell="A1">
      <selection activeCell="A1" sqref="A1:B1"/>
    </sheetView>
  </sheetViews>
  <sheetFormatPr defaultColWidth="11.421875" defaultRowHeight="12.75"/>
  <cols>
    <col min="1" max="1" width="12.8515625" style="390" customWidth="1"/>
    <col min="2" max="2" width="34.00390625" style="388" customWidth="1"/>
    <col min="3" max="3" width="3.8515625" style="388" customWidth="1"/>
    <col min="4" max="4" width="19.8515625" style="388" customWidth="1"/>
    <col min="5" max="5" width="15.00390625" style="388" customWidth="1"/>
    <col min="6" max="6" width="17.140625" style="388" customWidth="1"/>
    <col min="7" max="7" width="12.8515625" style="388" customWidth="1"/>
    <col min="8" max="8" width="9.57421875" style="388" customWidth="1"/>
    <col min="9" max="9" width="11.421875" style="389" customWidth="1"/>
    <col min="10" max="10" width="17.8515625" style="388" customWidth="1"/>
    <col min="11" max="11" width="15.00390625" style="397" customWidth="1"/>
    <col min="12" max="12" width="16.140625" style="397" customWidth="1"/>
    <col min="13" max="13" width="18.421875" style="397" hidden="1" customWidth="1"/>
    <col min="14" max="14" width="44.8515625" style="390" customWidth="1"/>
    <col min="15" max="15" width="18.8515625" style="390" customWidth="1"/>
    <col min="16" max="16" width="9.140625" style="390" customWidth="1"/>
    <col min="17" max="17" width="8.57421875" style="390" customWidth="1"/>
    <col min="18" max="16384" width="11.421875" style="390" customWidth="1"/>
  </cols>
  <sheetData>
    <row r="1" spans="1:29" ht="15.75" customHeight="1">
      <c r="A1" s="869" t="s">
        <v>296</v>
      </c>
      <c r="B1" s="869"/>
      <c r="K1" s="390"/>
      <c r="L1" s="390"/>
      <c r="M1" s="390"/>
      <c r="N1" s="391"/>
      <c r="O1" s="392"/>
      <c r="P1" s="392"/>
      <c r="Q1" s="392"/>
      <c r="R1" s="392"/>
      <c r="S1" s="392"/>
      <c r="T1" s="392"/>
      <c r="U1" s="392"/>
      <c r="V1" s="392"/>
      <c r="W1" s="392"/>
      <c r="X1" s="392"/>
      <c r="Y1" s="393"/>
      <c r="Z1" s="394"/>
      <c r="AA1" s="395"/>
      <c r="AB1" s="396"/>
      <c r="AC1" s="397"/>
    </row>
    <row r="2" spans="1:29" ht="19.5" customHeight="1">
      <c r="A2" s="647" t="s">
        <v>281</v>
      </c>
      <c r="B2" s="387"/>
      <c r="K2" s="390"/>
      <c r="L2" s="390"/>
      <c r="M2" s="390"/>
      <c r="N2" s="391"/>
      <c r="O2" s="392"/>
      <c r="P2" s="392"/>
      <c r="Q2" s="392"/>
      <c r="R2" s="392"/>
      <c r="S2" s="392"/>
      <c r="T2" s="392"/>
      <c r="U2" s="392"/>
      <c r="V2" s="392"/>
      <c r="W2" s="392"/>
      <c r="X2" s="392"/>
      <c r="Y2" s="393"/>
      <c r="Z2" s="394"/>
      <c r="AA2" s="395"/>
      <c r="AB2" s="396"/>
      <c r="AC2" s="397"/>
    </row>
    <row r="3" spans="1:29" ht="15.75" customHeight="1">
      <c r="A3" s="647" t="s">
        <v>282</v>
      </c>
      <c r="B3" s="387"/>
      <c r="K3" s="390"/>
      <c r="L3" s="390"/>
      <c r="M3" s="390"/>
      <c r="N3" s="391"/>
      <c r="O3" s="392"/>
      <c r="P3" s="392"/>
      <c r="Q3" s="392"/>
      <c r="R3" s="392"/>
      <c r="S3" s="392"/>
      <c r="T3" s="392"/>
      <c r="U3" s="392"/>
      <c r="V3" s="392"/>
      <c r="W3" s="392"/>
      <c r="X3" s="392"/>
      <c r="Y3" s="393"/>
      <c r="Z3" s="394"/>
      <c r="AA3" s="395"/>
      <c r="AB3" s="396"/>
      <c r="AC3" s="397"/>
    </row>
    <row r="4" spans="1:29" ht="15.75" customHeight="1">
      <c r="A4" s="386"/>
      <c r="B4" s="387"/>
      <c r="K4" s="390"/>
      <c r="L4" s="390"/>
      <c r="M4" s="390"/>
      <c r="N4" s="391"/>
      <c r="O4" s="392"/>
      <c r="P4" s="392"/>
      <c r="Q4" s="392"/>
      <c r="R4" s="392"/>
      <c r="S4" s="392"/>
      <c r="T4" s="392"/>
      <c r="U4" s="392"/>
      <c r="V4" s="392"/>
      <c r="W4" s="392"/>
      <c r="X4" s="392"/>
      <c r="Y4" s="393"/>
      <c r="Z4" s="394"/>
      <c r="AA4" s="395"/>
      <c r="AB4" s="396"/>
      <c r="AC4" s="397"/>
    </row>
    <row r="5" spans="1:29" ht="15.75" customHeight="1">
      <c r="A5" s="386"/>
      <c r="B5" s="387"/>
      <c r="K5" s="390"/>
      <c r="L5" s="390"/>
      <c r="M5" s="390"/>
      <c r="N5" s="391"/>
      <c r="O5" s="392"/>
      <c r="P5" s="392"/>
      <c r="Q5" s="392"/>
      <c r="R5" s="392"/>
      <c r="S5" s="392"/>
      <c r="T5" s="392"/>
      <c r="U5" s="392"/>
      <c r="V5" s="392"/>
      <c r="W5" s="392"/>
      <c r="X5" s="392"/>
      <c r="Y5" s="393"/>
      <c r="Z5" s="394"/>
      <c r="AA5" s="395"/>
      <c r="AB5" s="396"/>
      <c r="AC5" s="397"/>
    </row>
    <row r="6" spans="1:29" ht="15.75" customHeight="1">
      <c r="A6" s="644"/>
      <c r="B6" s="645"/>
      <c r="C6" s="646"/>
      <c r="D6" s="638" t="s">
        <v>279</v>
      </c>
      <c r="E6" s="639" t="s">
        <v>280</v>
      </c>
      <c r="F6" s="640"/>
      <c r="K6" s="390"/>
      <c r="L6" s="390"/>
      <c r="M6" s="390"/>
      <c r="N6" s="391"/>
      <c r="O6" s="392"/>
      <c r="P6" s="392"/>
      <c r="Q6" s="392"/>
      <c r="R6" s="392"/>
      <c r="S6" s="392"/>
      <c r="T6" s="392"/>
      <c r="U6" s="392"/>
      <c r="V6" s="392"/>
      <c r="W6" s="392"/>
      <c r="X6" s="392"/>
      <c r="Y6" s="393"/>
      <c r="Z6" s="394"/>
      <c r="AA6" s="395"/>
      <c r="AB6" s="396"/>
      <c r="AC6" s="397"/>
    </row>
    <row r="7" spans="1:29" ht="15.75" customHeight="1">
      <c r="A7" s="922" t="s">
        <v>278</v>
      </c>
      <c r="B7" s="923"/>
      <c r="C7" s="924"/>
      <c r="D7" s="641" t="s">
        <v>5</v>
      </c>
      <c r="E7" s="642" t="s">
        <v>5</v>
      </c>
      <c r="F7" s="643"/>
      <c r="K7" s="390"/>
      <c r="L7" s="390"/>
      <c r="M7" s="390"/>
      <c r="N7" s="391"/>
      <c r="O7" s="392"/>
      <c r="P7" s="392"/>
      <c r="Q7" s="392"/>
      <c r="R7" s="392"/>
      <c r="S7" s="392"/>
      <c r="T7" s="392"/>
      <c r="U7" s="392"/>
      <c r="V7" s="392"/>
      <c r="W7" s="392"/>
      <c r="X7" s="392"/>
      <c r="Y7" s="393"/>
      <c r="Z7" s="394"/>
      <c r="AA7" s="395"/>
      <c r="AB7" s="396"/>
      <c r="AC7" s="397"/>
    </row>
    <row r="8" spans="2:14" ht="12" customHeight="1" thickBot="1">
      <c r="B8" s="398"/>
      <c r="C8" s="399"/>
      <c r="N8" s="391"/>
    </row>
    <row r="9" spans="1:33" s="401" customFormat="1" ht="16.5" customHeight="1" thickTop="1">
      <c r="A9" s="934" t="s">
        <v>201</v>
      </c>
      <c r="B9" s="935"/>
      <c r="C9" s="936"/>
      <c r="D9" s="943"/>
      <c r="E9" s="944"/>
      <c r="F9" s="945"/>
      <c r="G9" s="400"/>
      <c r="H9" s="400"/>
      <c r="I9" s="400"/>
      <c r="J9" s="400"/>
      <c r="K9" s="400"/>
      <c r="L9" s="400"/>
      <c r="N9" s="402" t="s">
        <v>202</v>
      </c>
      <c r="AG9" s="649" t="s">
        <v>285</v>
      </c>
    </row>
    <row r="10" spans="1:33" s="401" customFormat="1" ht="16.5" customHeight="1">
      <c r="A10" s="937" t="s">
        <v>3</v>
      </c>
      <c r="B10" s="938"/>
      <c r="C10" s="939"/>
      <c r="D10" s="946"/>
      <c r="E10" s="947"/>
      <c r="F10" s="948"/>
      <c r="G10" s="400"/>
      <c r="H10" s="400"/>
      <c r="I10" s="400"/>
      <c r="J10" s="400"/>
      <c r="K10" s="400"/>
      <c r="L10" s="400"/>
      <c r="N10" s="403" t="s">
        <v>203</v>
      </c>
      <c r="AG10" s="649" t="s">
        <v>283</v>
      </c>
    </row>
    <row r="11" spans="1:33" s="401" customFormat="1" ht="16.5" customHeight="1">
      <c r="A11" s="940" t="s">
        <v>204</v>
      </c>
      <c r="B11" s="941"/>
      <c r="C11" s="942"/>
      <c r="D11" s="949"/>
      <c r="E11" s="950"/>
      <c r="F11" s="951"/>
      <c r="L11" s="400"/>
      <c r="N11" s="403" t="s">
        <v>206</v>
      </c>
      <c r="AG11" s="649" t="s">
        <v>284</v>
      </c>
    </row>
    <row r="12" spans="1:33" s="401" customFormat="1" ht="16.5" customHeight="1" thickBot="1">
      <c r="A12" s="928" t="s">
        <v>205</v>
      </c>
      <c r="B12" s="929"/>
      <c r="C12" s="930"/>
      <c r="D12" s="952" t="s">
        <v>285</v>
      </c>
      <c r="E12" s="953"/>
      <c r="F12" s="954"/>
      <c r="G12" s="659"/>
      <c r="H12" s="660"/>
      <c r="I12" s="660"/>
      <c r="J12" s="658"/>
      <c r="K12" s="658"/>
      <c r="L12" s="400"/>
      <c r="N12" s="403"/>
      <c r="AG12" s="649"/>
    </row>
    <row r="13" spans="2:14" s="401" customFormat="1" ht="12.75" customHeight="1" thickBot="1" thickTop="1">
      <c r="B13" s="404"/>
      <c r="C13" s="404"/>
      <c r="D13" s="404"/>
      <c r="E13" s="405"/>
      <c r="F13" s="405"/>
      <c r="G13" s="406"/>
      <c r="H13" s="407"/>
      <c r="I13" s="406"/>
      <c r="J13" s="405"/>
      <c r="K13" s="408"/>
      <c r="L13" s="408"/>
      <c r="M13" s="408"/>
      <c r="N13" s="409"/>
    </row>
    <row r="14" spans="1:29" ht="15.75" thickTop="1">
      <c r="A14" s="892" t="s">
        <v>207</v>
      </c>
      <c r="B14" s="892"/>
      <c r="C14" s="410"/>
      <c r="D14" s="411"/>
      <c r="E14" s="411"/>
      <c r="F14" s="411"/>
      <c r="G14" s="411"/>
      <c r="H14" s="410"/>
      <c r="I14" s="410"/>
      <c r="J14" s="412"/>
      <c r="K14" s="413"/>
      <c r="L14" s="414"/>
      <c r="N14" s="391"/>
      <c r="Q14" s="415"/>
      <c r="R14" s="415"/>
      <c r="S14" s="415"/>
      <c r="T14" s="648"/>
      <c r="U14" s="415"/>
      <c r="V14" s="415"/>
      <c r="W14" s="415"/>
      <c r="X14" s="415"/>
      <c r="Y14" s="415"/>
      <c r="Z14" s="415"/>
      <c r="AA14" s="415"/>
      <c r="AB14" s="415"/>
      <c r="AC14" s="415"/>
    </row>
    <row r="15" spans="1:17" ht="51" customHeight="1">
      <c r="A15" s="416"/>
      <c r="B15" s="417" t="s">
        <v>208</v>
      </c>
      <c r="C15" s="418" t="s">
        <v>209</v>
      </c>
      <c r="D15" s="419" t="s">
        <v>6</v>
      </c>
      <c r="E15" s="419" t="s">
        <v>110</v>
      </c>
      <c r="F15" s="419" t="s">
        <v>210</v>
      </c>
      <c r="G15" s="420" t="s">
        <v>211</v>
      </c>
      <c r="H15" s="419" t="s">
        <v>212</v>
      </c>
      <c r="I15" s="419" t="s">
        <v>213</v>
      </c>
      <c r="J15" s="421" t="s">
        <v>214</v>
      </c>
      <c r="K15" s="422" t="s">
        <v>64</v>
      </c>
      <c r="L15" s="423"/>
      <c r="N15" s="931" t="s">
        <v>292</v>
      </c>
      <c r="O15" s="933" t="s">
        <v>215</v>
      </c>
      <c r="P15" s="933"/>
      <c r="Q15" s="933"/>
    </row>
    <row r="16" spans="1:17" ht="13.5">
      <c r="A16" s="651"/>
      <c r="B16" s="424"/>
      <c r="C16" s="425"/>
      <c r="D16" s="426"/>
      <c r="E16" s="427" t="s">
        <v>100</v>
      </c>
      <c r="F16" s="657"/>
      <c r="G16" s="428"/>
      <c r="H16" s="429"/>
      <c r="I16" s="430">
        <f aca="true" t="shared" si="0" ref="I16:I29">G16*(1+H16)</f>
        <v>0</v>
      </c>
      <c r="J16" s="431">
        <f aca="true" t="shared" si="1" ref="J16:J29">I16*F16</f>
        <v>0</v>
      </c>
      <c r="K16" s="432"/>
      <c r="L16" s="433"/>
      <c r="M16" s="434">
        <f aca="true" t="shared" si="2" ref="M16:M29">IF(G16&gt;L16,"ACHTUNG Höchstsatz beachten!","")</f>
      </c>
      <c r="N16" s="932"/>
      <c r="P16" s="435" t="s">
        <v>216</v>
      </c>
      <c r="Q16" s="435" t="s">
        <v>217</v>
      </c>
    </row>
    <row r="17" spans="1:17" ht="13.5">
      <c r="A17" s="651"/>
      <c r="B17" s="424"/>
      <c r="C17" s="425"/>
      <c r="D17" s="426"/>
      <c r="E17" s="427" t="s">
        <v>100</v>
      </c>
      <c r="F17" s="657"/>
      <c r="G17" s="428"/>
      <c r="H17" s="429"/>
      <c r="I17" s="430">
        <f t="shared" si="0"/>
        <v>0</v>
      </c>
      <c r="J17" s="431">
        <f t="shared" si="1"/>
        <v>0</v>
      </c>
      <c r="K17" s="432"/>
      <c r="L17" s="433"/>
      <c r="M17" s="436">
        <f t="shared" si="2"/>
      </c>
      <c r="N17" s="932"/>
      <c r="O17" s="437" t="s">
        <v>218</v>
      </c>
      <c r="P17" s="438"/>
      <c r="Q17" s="439" t="s">
        <v>219</v>
      </c>
    </row>
    <row r="18" spans="1:17" ht="13.5">
      <c r="A18" s="651"/>
      <c r="B18" s="424"/>
      <c r="C18" s="425"/>
      <c r="D18" s="426"/>
      <c r="E18" s="427" t="s">
        <v>100</v>
      </c>
      <c r="F18" s="657"/>
      <c r="G18" s="428"/>
      <c r="H18" s="429"/>
      <c r="I18" s="430">
        <f t="shared" si="0"/>
        <v>0</v>
      </c>
      <c r="J18" s="431">
        <f t="shared" si="1"/>
        <v>0</v>
      </c>
      <c r="K18" s="432"/>
      <c r="L18" s="433"/>
      <c r="M18" s="436">
        <f t="shared" si="2"/>
      </c>
      <c r="N18" s="932"/>
      <c r="O18" s="437" t="s">
        <v>220</v>
      </c>
      <c r="P18" s="440">
        <f>P17*14</f>
        <v>0</v>
      </c>
      <c r="Q18" s="441"/>
    </row>
    <row r="19" spans="1:17" ht="13.5">
      <c r="A19" s="651"/>
      <c r="B19" s="424"/>
      <c r="C19" s="425"/>
      <c r="D19" s="426"/>
      <c r="E19" s="427" t="s">
        <v>100</v>
      </c>
      <c r="F19" s="657"/>
      <c r="G19" s="428"/>
      <c r="H19" s="429"/>
      <c r="I19" s="430">
        <f t="shared" si="0"/>
        <v>0</v>
      </c>
      <c r="J19" s="431">
        <f t="shared" si="1"/>
        <v>0</v>
      </c>
      <c r="K19" s="432"/>
      <c r="L19" s="433"/>
      <c r="M19" s="436">
        <f t="shared" si="2"/>
      </c>
      <c r="N19" s="932"/>
      <c r="O19" s="437" t="s">
        <v>221</v>
      </c>
      <c r="P19" s="442">
        <f>P18*9.43%+MIN(P18,4110*14)*21.76%</f>
        <v>0</v>
      </c>
      <c r="Q19" s="438"/>
    </row>
    <row r="20" spans="1:17" ht="13.5">
      <c r="A20" s="651"/>
      <c r="B20" s="424"/>
      <c r="C20" s="425"/>
      <c r="D20" s="426"/>
      <c r="E20" s="427" t="s">
        <v>100</v>
      </c>
      <c r="F20" s="657"/>
      <c r="G20" s="428"/>
      <c r="H20" s="429"/>
      <c r="I20" s="430">
        <f t="shared" si="0"/>
        <v>0</v>
      </c>
      <c r="J20" s="431">
        <f t="shared" si="1"/>
        <v>0</v>
      </c>
      <c r="K20" s="432"/>
      <c r="L20" s="433"/>
      <c r="M20" s="436">
        <f t="shared" si="2"/>
      </c>
      <c r="N20" s="932"/>
      <c r="O20" s="437" t="s">
        <v>222</v>
      </c>
      <c r="P20" s="442">
        <f>P18+P19</f>
        <v>0</v>
      </c>
      <c r="Q20" s="442">
        <f>Q18+Q19</f>
        <v>0</v>
      </c>
    </row>
    <row r="21" spans="1:17" ht="13.5">
      <c r="A21" s="651"/>
      <c r="B21" s="424"/>
      <c r="C21" s="425"/>
      <c r="D21" s="426"/>
      <c r="E21" s="427" t="s">
        <v>100</v>
      </c>
      <c r="F21" s="657"/>
      <c r="G21" s="428"/>
      <c r="H21" s="429"/>
      <c r="I21" s="430">
        <f t="shared" si="0"/>
        <v>0</v>
      </c>
      <c r="J21" s="431">
        <f t="shared" si="1"/>
        <v>0</v>
      </c>
      <c r="K21" s="432"/>
      <c r="L21" s="433"/>
      <c r="M21" s="436">
        <f t="shared" si="2"/>
      </c>
      <c r="N21" s="932"/>
      <c r="O21" s="437" t="s">
        <v>223</v>
      </c>
      <c r="P21" s="438"/>
      <c r="Q21" s="438"/>
    </row>
    <row r="22" spans="1:17" ht="13.5">
      <c r="A22" s="651"/>
      <c r="B22" s="424"/>
      <c r="C22" s="425"/>
      <c r="D22" s="426"/>
      <c r="E22" s="427" t="s">
        <v>100</v>
      </c>
      <c r="F22" s="657"/>
      <c r="G22" s="428"/>
      <c r="H22" s="429"/>
      <c r="I22" s="430">
        <f t="shared" si="0"/>
        <v>0</v>
      </c>
      <c r="J22" s="431">
        <f t="shared" si="1"/>
        <v>0</v>
      </c>
      <c r="K22" s="432"/>
      <c r="L22" s="433"/>
      <c r="M22" s="436">
        <f t="shared" si="2"/>
      </c>
      <c r="N22" s="932"/>
      <c r="O22" s="437" t="s">
        <v>224</v>
      </c>
      <c r="P22" s="443" t="e">
        <f>P20/P21</f>
        <v>#DIV/0!</v>
      </c>
      <c r="Q22" s="443" t="e">
        <f>Q20/Q21</f>
        <v>#DIV/0!</v>
      </c>
    </row>
    <row r="23" spans="1:14" ht="13.5">
      <c r="A23" s="651"/>
      <c r="B23" s="424"/>
      <c r="C23" s="425"/>
      <c r="D23" s="426"/>
      <c r="E23" s="427" t="s">
        <v>100</v>
      </c>
      <c r="F23" s="657"/>
      <c r="G23" s="428"/>
      <c r="H23" s="429"/>
      <c r="I23" s="430">
        <f t="shared" si="0"/>
        <v>0</v>
      </c>
      <c r="J23" s="431">
        <f t="shared" si="1"/>
        <v>0</v>
      </c>
      <c r="K23" s="432"/>
      <c r="L23" s="433"/>
      <c r="M23" s="436">
        <f t="shared" si="2"/>
      </c>
      <c r="N23" s="932"/>
    </row>
    <row r="24" spans="1:15" ht="13.5">
      <c r="A24" s="651"/>
      <c r="B24" s="424"/>
      <c r="C24" s="425"/>
      <c r="D24" s="426"/>
      <c r="E24" s="427" t="s">
        <v>100</v>
      </c>
      <c r="F24" s="657"/>
      <c r="G24" s="428"/>
      <c r="H24" s="429"/>
      <c r="I24" s="430">
        <f t="shared" si="0"/>
        <v>0</v>
      </c>
      <c r="J24" s="431">
        <f t="shared" si="1"/>
        <v>0</v>
      </c>
      <c r="K24" s="432"/>
      <c r="L24" s="433"/>
      <c r="M24" s="436">
        <f t="shared" si="2"/>
      </c>
      <c r="N24" s="932"/>
      <c r="O24" s="390" t="s">
        <v>225</v>
      </c>
    </row>
    <row r="25" spans="1:15" ht="13.5">
      <c r="A25" s="651"/>
      <c r="B25" s="424"/>
      <c r="C25" s="425"/>
      <c r="D25" s="426"/>
      <c r="E25" s="427" t="s">
        <v>100</v>
      </c>
      <c r="F25" s="657"/>
      <c r="G25" s="428"/>
      <c r="H25" s="429"/>
      <c r="I25" s="430">
        <f t="shared" si="0"/>
        <v>0</v>
      </c>
      <c r="J25" s="431">
        <f t="shared" si="1"/>
        <v>0</v>
      </c>
      <c r="K25" s="432"/>
      <c r="L25" s="433"/>
      <c r="M25" s="436">
        <f t="shared" si="2"/>
      </c>
      <c r="N25" s="932"/>
      <c r="O25" s="390" t="s">
        <v>226</v>
      </c>
    </row>
    <row r="26" spans="1:14" ht="13.5">
      <c r="A26" s="651"/>
      <c r="B26" s="424"/>
      <c r="C26" s="425"/>
      <c r="D26" s="426"/>
      <c r="E26" s="427" t="s">
        <v>100</v>
      </c>
      <c r="F26" s="657"/>
      <c r="G26" s="428"/>
      <c r="H26" s="429"/>
      <c r="I26" s="430">
        <f t="shared" si="0"/>
        <v>0</v>
      </c>
      <c r="J26" s="431">
        <f t="shared" si="1"/>
        <v>0</v>
      </c>
      <c r="K26" s="432"/>
      <c r="L26" s="433"/>
      <c r="M26" s="436">
        <f t="shared" si="2"/>
      </c>
      <c r="N26" s="932"/>
    </row>
    <row r="27" spans="1:14" ht="13.5">
      <c r="A27" s="651"/>
      <c r="B27" s="424"/>
      <c r="C27" s="425"/>
      <c r="D27" s="426"/>
      <c r="E27" s="427" t="s">
        <v>100</v>
      </c>
      <c r="F27" s="657"/>
      <c r="G27" s="428"/>
      <c r="H27" s="429"/>
      <c r="I27" s="430">
        <f t="shared" si="0"/>
        <v>0</v>
      </c>
      <c r="J27" s="431">
        <f t="shared" si="1"/>
        <v>0</v>
      </c>
      <c r="K27" s="432"/>
      <c r="L27" s="433"/>
      <c r="M27" s="436">
        <f t="shared" si="2"/>
      </c>
      <c r="N27" s="932"/>
    </row>
    <row r="28" spans="1:14" ht="13.5">
      <c r="A28" s="651"/>
      <c r="B28" s="424"/>
      <c r="C28" s="425"/>
      <c r="D28" s="426"/>
      <c r="E28" s="427" t="s">
        <v>100</v>
      </c>
      <c r="F28" s="657"/>
      <c r="G28" s="428"/>
      <c r="H28" s="429"/>
      <c r="I28" s="430">
        <f t="shared" si="0"/>
        <v>0</v>
      </c>
      <c r="J28" s="431">
        <f t="shared" si="1"/>
        <v>0</v>
      </c>
      <c r="K28" s="444"/>
      <c r="L28" s="433"/>
      <c r="M28" s="436">
        <f t="shared" si="2"/>
      </c>
      <c r="N28" s="932"/>
    </row>
    <row r="29" spans="1:14" ht="14.25" thickBot="1">
      <c r="A29" s="651"/>
      <c r="B29" s="424"/>
      <c r="C29" s="445"/>
      <c r="D29" s="426"/>
      <c r="E29" s="427" t="s">
        <v>100</v>
      </c>
      <c r="F29" s="657"/>
      <c r="G29" s="428"/>
      <c r="H29" s="429"/>
      <c r="I29" s="446">
        <f t="shared" si="0"/>
        <v>0</v>
      </c>
      <c r="J29" s="447">
        <f t="shared" si="1"/>
        <v>0</v>
      </c>
      <c r="K29" s="444"/>
      <c r="L29" s="433"/>
      <c r="M29" s="436">
        <f t="shared" si="2"/>
      </c>
      <c r="N29" s="932"/>
    </row>
    <row r="30" spans="1:14" ht="14.25" thickBot="1">
      <c r="A30" s="448" t="s">
        <v>13</v>
      </c>
      <c r="B30" s="449"/>
      <c r="C30" s="450"/>
      <c r="D30" s="450"/>
      <c r="E30" s="451"/>
      <c r="F30" s="452">
        <f>SUM(F16:F29)</f>
        <v>0</v>
      </c>
      <c r="G30" s="453"/>
      <c r="H30" s="664"/>
      <c r="I30" s="665"/>
      <c r="J30" s="454">
        <f>SUM(J16:J29)</f>
        <v>0</v>
      </c>
      <c r="K30" s="455"/>
      <c r="L30" s="456"/>
      <c r="N30" s="932"/>
    </row>
    <row r="31" spans="2:14" ht="12.75" customHeight="1" thickTop="1">
      <c r="B31" s="457"/>
      <c r="L31" s="458"/>
      <c r="N31" s="391"/>
    </row>
    <row r="32" spans="1:18" ht="14.25" thickBot="1">
      <c r="A32" s="459"/>
      <c r="B32" s="459"/>
      <c r="C32" s="460"/>
      <c r="D32" s="460"/>
      <c r="E32" s="461"/>
      <c r="G32" s="462"/>
      <c r="H32" s="462"/>
      <c r="I32" s="463"/>
      <c r="J32" s="464"/>
      <c r="K32" s="408"/>
      <c r="L32" s="465"/>
      <c r="N32" s="466"/>
      <c r="O32" s="467"/>
      <c r="P32" s="467"/>
      <c r="Q32" s="467"/>
      <c r="R32" s="467"/>
    </row>
    <row r="33" spans="1:18" ht="27" thickBot="1">
      <c r="A33" s="468" t="s">
        <v>110</v>
      </c>
      <c r="B33" s="469"/>
      <c r="C33" s="470"/>
      <c r="D33" s="470"/>
      <c r="E33" s="470"/>
      <c r="F33" s="470"/>
      <c r="G33" s="470"/>
      <c r="H33" s="470"/>
      <c r="I33" s="470"/>
      <c r="J33" s="470"/>
      <c r="K33" s="471" t="s">
        <v>227</v>
      </c>
      <c r="L33" s="472"/>
      <c r="N33" s="466"/>
      <c r="O33" s="467"/>
      <c r="P33" s="467"/>
      <c r="Q33" s="467"/>
      <c r="R33" s="467"/>
    </row>
    <row r="34" spans="1:18" ht="12.75">
      <c r="A34" s="473" t="s">
        <v>100</v>
      </c>
      <c r="B34" s="474"/>
      <c r="C34" s="475"/>
      <c r="D34" s="475"/>
      <c r="E34" s="475"/>
      <c r="F34" s="475"/>
      <c r="G34" s="475"/>
      <c r="H34" s="475"/>
      <c r="I34" s="475"/>
      <c r="J34" s="475"/>
      <c r="K34" s="476" t="s">
        <v>228</v>
      </c>
      <c r="L34" s="477"/>
      <c r="N34" s="466"/>
      <c r="O34" s="467"/>
      <c r="P34" s="467"/>
      <c r="Q34" s="467"/>
      <c r="R34" s="467"/>
    </row>
    <row r="35" spans="1:18" ht="14.25" customHeight="1">
      <c r="A35" s="478">
        <v>1</v>
      </c>
      <c r="B35" s="479" t="s">
        <v>229</v>
      </c>
      <c r="C35" s="480"/>
      <c r="D35" s="480"/>
      <c r="E35" s="480"/>
      <c r="F35" s="480"/>
      <c r="G35" s="480"/>
      <c r="H35" s="480"/>
      <c r="I35" s="480"/>
      <c r="J35" s="480"/>
      <c r="K35" s="481">
        <v>70.01</v>
      </c>
      <c r="L35" s="482"/>
      <c r="N35" s="927" t="s">
        <v>230</v>
      </c>
      <c r="O35" s="467"/>
      <c r="P35" s="467"/>
      <c r="Q35" s="467"/>
      <c r="R35" s="467"/>
    </row>
    <row r="36" spans="1:18" ht="14.25" customHeight="1">
      <c r="A36" s="478">
        <v>2</v>
      </c>
      <c r="B36" s="483" t="s">
        <v>231</v>
      </c>
      <c r="C36" s="484"/>
      <c r="D36" s="484"/>
      <c r="E36" s="484"/>
      <c r="F36" s="484"/>
      <c r="G36" s="484"/>
      <c r="H36" s="484"/>
      <c r="I36" s="484"/>
      <c r="J36" s="484"/>
      <c r="K36" s="485">
        <v>60.58</v>
      </c>
      <c r="L36" s="482"/>
      <c r="N36" s="927"/>
      <c r="O36" s="467"/>
      <c r="P36" s="467"/>
      <c r="Q36" s="467"/>
      <c r="R36" s="467"/>
    </row>
    <row r="37" spans="1:18" ht="14.25" customHeight="1">
      <c r="A37" s="478">
        <v>3</v>
      </c>
      <c r="B37" s="483" t="s">
        <v>232</v>
      </c>
      <c r="C37" s="484"/>
      <c r="D37" s="484"/>
      <c r="E37" s="484"/>
      <c r="F37" s="484"/>
      <c r="G37" s="484"/>
      <c r="H37" s="484"/>
      <c r="I37" s="484"/>
      <c r="J37" s="484"/>
      <c r="K37" s="485">
        <v>51.15</v>
      </c>
      <c r="L37" s="482"/>
      <c r="N37" s="927"/>
      <c r="O37" s="467"/>
      <c r="P37" s="467"/>
      <c r="Q37" s="467"/>
      <c r="R37" s="467"/>
    </row>
    <row r="38" spans="1:18" ht="13.5" thickBot="1">
      <c r="A38" s="486">
        <v>4</v>
      </c>
      <c r="B38" s="487" t="s">
        <v>233</v>
      </c>
      <c r="C38" s="488"/>
      <c r="D38" s="488"/>
      <c r="E38" s="488"/>
      <c r="F38" s="488"/>
      <c r="G38" s="488"/>
      <c r="H38" s="488"/>
      <c r="I38" s="488"/>
      <c r="J38" s="488"/>
      <c r="K38" s="489">
        <v>26.99</v>
      </c>
      <c r="L38" s="482"/>
      <c r="N38" s="927"/>
      <c r="O38" s="467"/>
      <c r="P38" s="467"/>
      <c r="Q38" s="467"/>
      <c r="R38" s="467"/>
    </row>
    <row r="39" spans="1:18" ht="13.5">
      <c r="A39" s="490"/>
      <c r="B39" s="491"/>
      <c r="C39" s="491"/>
      <c r="D39" s="491"/>
      <c r="E39" s="492"/>
      <c r="F39" s="493"/>
      <c r="G39" s="493"/>
      <c r="H39" s="494"/>
      <c r="I39" s="494"/>
      <c r="J39" s="495"/>
      <c r="K39" s="490"/>
      <c r="L39" s="490"/>
      <c r="N39" s="466"/>
      <c r="O39" s="467"/>
      <c r="P39" s="467"/>
      <c r="Q39" s="467"/>
      <c r="R39" s="467"/>
    </row>
    <row r="40" spans="1:18" ht="13.5">
      <c r="A40" s="490"/>
      <c r="B40" s="491"/>
      <c r="C40" s="491"/>
      <c r="D40" s="491"/>
      <c r="E40" s="492"/>
      <c r="F40" s="493"/>
      <c r="G40" s="493"/>
      <c r="H40" s="494"/>
      <c r="I40" s="494"/>
      <c r="J40" s="495"/>
      <c r="K40" s="490"/>
      <c r="L40" s="490"/>
      <c r="N40" s="467"/>
      <c r="O40" s="467"/>
      <c r="P40" s="467"/>
      <c r="Q40" s="467"/>
      <c r="R40" s="467"/>
    </row>
    <row r="41" spans="1:18" ht="13.5">
      <c r="A41" s="490"/>
      <c r="B41" s="491"/>
      <c r="C41" s="491"/>
      <c r="D41" s="491"/>
      <c r="E41" s="492"/>
      <c r="F41" s="493"/>
      <c r="G41" s="493"/>
      <c r="H41" s="494"/>
      <c r="I41" s="494"/>
      <c r="J41" s="495"/>
      <c r="K41" s="490"/>
      <c r="L41" s="490"/>
      <c r="N41" s="467"/>
      <c r="O41" s="467"/>
      <c r="P41" s="467"/>
      <c r="Q41" s="467"/>
      <c r="R41" s="467"/>
    </row>
    <row r="42" spans="1:14" s="401" customFormat="1" ht="12.75" customHeight="1" thickBot="1">
      <c r="A42" s="390"/>
      <c r="B42" s="457"/>
      <c r="C42" s="388"/>
      <c r="D42" s="388"/>
      <c r="E42" s="388"/>
      <c r="F42" s="388"/>
      <c r="G42" s="388"/>
      <c r="H42" s="388"/>
      <c r="I42" s="388"/>
      <c r="J42" s="388"/>
      <c r="K42" s="389"/>
      <c r="L42" s="388"/>
      <c r="M42" s="501"/>
      <c r="N42" s="635"/>
    </row>
    <row r="43" spans="1:15" ht="17.25" customHeight="1" thickBot="1" thickTop="1">
      <c r="A43" s="909" t="s">
        <v>234</v>
      </c>
      <c r="B43" s="910"/>
      <c r="C43" s="910"/>
      <c r="D43" s="910"/>
      <c r="E43" s="910"/>
      <c r="F43" s="910"/>
      <c r="G43" s="910"/>
      <c r="H43" s="910"/>
      <c r="I43" s="910"/>
      <c r="J43" s="910"/>
      <c r="K43" s="910"/>
      <c r="L43" s="911"/>
      <c r="M43" s="501"/>
      <c r="N43" s="926" t="s">
        <v>272</v>
      </c>
      <c r="O43" s="926"/>
    </row>
    <row r="44" spans="1:15" ht="5.25" customHeight="1" thickBot="1" thickTop="1">
      <c r="A44" s="502"/>
      <c r="B44" s="503"/>
      <c r="C44" s="503"/>
      <c r="D44" s="503"/>
      <c r="E44" s="503"/>
      <c r="F44" s="504"/>
      <c r="G44" s="504"/>
      <c r="H44" s="504"/>
      <c r="I44" s="504"/>
      <c r="J44" s="504"/>
      <c r="K44" s="505"/>
      <c r="L44" s="504"/>
      <c r="M44" s="506"/>
      <c r="N44" s="926"/>
      <c r="O44" s="926"/>
    </row>
    <row r="45" spans="1:15" ht="15.75" customHeight="1" thickTop="1">
      <c r="A45" s="507" t="s">
        <v>235</v>
      </c>
      <c r="B45" s="508"/>
      <c r="C45" s="508"/>
      <c r="D45" s="508"/>
      <c r="E45" s="509"/>
      <c r="F45" s="510"/>
      <c r="G45" s="511"/>
      <c r="H45" s="511"/>
      <c r="I45" s="512"/>
      <c r="J45" s="511"/>
      <c r="K45" s="511"/>
      <c r="L45" s="513"/>
      <c r="M45" s="501"/>
      <c r="N45" s="926"/>
      <c r="O45" s="926"/>
    </row>
    <row r="46" spans="1:15" ht="12.75" customHeight="1">
      <c r="A46" s="912"/>
      <c r="B46" s="913" t="s">
        <v>236</v>
      </c>
      <c r="C46" s="913"/>
      <c r="D46" s="913"/>
      <c r="E46" s="914" t="s">
        <v>237</v>
      </c>
      <c r="F46" s="915" t="s">
        <v>291</v>
      </c>
      <c r="G46" s="915" t="s">
        <v>238</v>
      </c>
      <c r="H46" s="906" t="s">
        <v>239</v>
      </c>
      <c r="I46" s="878"/>
      <c r="J46" s="915" t="s">
        <v>240</v>
      </c>
      <c r="K46" s="917" t="s">
        <v>290</v>
      </c>
      <c r="L46" s="515"/>
      <c r="M46" s="501"/>
      <c r="N46" s="926"/>
      <c r="O46" s="926"/>
    </row>
    <row r="47" spans="1:15" ht="57" customHeight="1">
      <c r="A47" s="912"/>
      <c r="B47" s="913"/>
      <c r="C47" s="913"/>
      <c r="D47" s="913"/>
      <c r="E47" s="914"/>
      <c r="F47" s="916"/>
      <c r="G47" s="916"/>
      <c r="H47" s="516" t="s">
        <v>241</v>
      </c>
      <c r="I47" s="420" t="s">
        <v>242</v>
      </c>
      <c r="J47" s="916"/>
      <c r="K47" s="917"/>
      <c r="L47" s="517" t="s">
        <v>64</v>
      </c>
      <c r="M47" s="501"/>
      <c r="N47" s="926"/>
      <c r="O47" s="926"/>
    </row>
    <row r="48" spans="1:15" ht="16.5" customHeight="1">
      <c r="A48" s="652"/>
      <c r="B48" s="899"/>
      <c r="C48" s="970"/>
      <c r="D48" s="971"/>
      <c r="E48" s="518"/>
      <c r="F48" s="518"/>
      <c r="G48" s="519"/>
      <c r="H48" s="520"/>
      <c r="I48" s="521"/>
      <c r="J48" s="522"/>
      <c r="K48" s="523">
        <f aca="true" t="shared" si="3" ref="K48:K55">IF(ISERROR(F48/H48*I48*J48),"",(F48/H48*I48*J48))</f>
      </c>
      <c r="L48" s="524"/>
      <c r="M48" s="501"/>
      <c r="N48" s="908" t="s">
        <v>273</v>
      </c>
      <c r="O48" s="908"/>
    </row>
    <row r="49" spans="1:15" ht="16.5" customHeight="1">
      <c r="A49" s="652"/>
      <c r="B49" s="899"/>
      <c r="C49" s="970"/>
      <c r="D49" s="971"/>
      <c r="E49" s="518"/>
      <c r="F49" s="525"/>
      <c r="G49" s="519"/>
      <c r="H49" s="520"/>
      <c r="I49" s="521"/>
      <c r="J49" s="522"/>
      <c r="K49" s="523">
        <f t="shared" si="3"/>
      </c>
      <c r="L49" s="524"/>
      <c r="M49" s="501"/>
      <c r="N49" s="908"/>
      <c r="O49" s="908"/>
    </row>
    <row r="50" spans="1:15" ht="16.5" customHeight="1">
      <c r="A50" s="652"/>
      <c r="B50" s="899"/>
      <c r="C50" s="970"/>
      <c r="D50" s="971"/>
      <c r="E50" s="518"/>
      <c r="F50" s="525"/>
      <c r="G50" s="519"/>
      <c r="H50" s="520"/>
      <c r="I50" s="521"/>
      <c r="J50" s="522"/>
      <c r="K50" s="523">
        <f t="shared" si="3"/>
      </c>
      <c r="L50" s="524"/>
      <c r="M50" s="501"/>
      <c r="N50" s="908"/>
      <c r="O50" s="908"/>
    </row>
    <row r="51" spans="1:15" ht="16.5" customHeight="1">
      <c r="A51" s="652"/>
      <c r="B51" s="899"/>
      <c r="C51" s="970"/>
      <c r="D51" s="971"/>
      <c r="E51" s="518"/>
      <c r="F51" s="525"/>
      <c r="G51" s="526"/>
      <c r="H51" s="520"/>
      <c r="I51" s="521"/>
      <c r="J51" s="522"/>
      <c r="K51" s="523">
        <f t="shared" si="3"/>
      </c>
      <c r="L51" s="524"/>
      <c r="M51" s="501"/>
      <c r="N51" s="908"/>
      <c r="O51" s="908"/>
    </row>
    <row r="52" spans="1:15" ht="16.5" customHeight="1">
      <c r="A52" s="652"/>
      <c r="B52" s="899"/>
      <c r="C52" s="970"/>
      <c r="D52" s="971"/>
      <c r="E52" s="518"/>
      <c r="F52" s="525"/>
      <c r="G52" s="526"/>
      <c r="H52" s="520"/>
      <c r="I52" s="521"/>
      <c r="J52" s="522"/>
      <c r="K52" s="523">
        <f t="shared" si="3"/>
      </c>
      <c r="L52" s="524"/>
      <c r="M52" s="501"/>
      <c r="N52" s="908"/>
      <c r="O52" s="908"/>
    </row>
    <row r="53" spans="1:15" ht="16.5" customHeight="1">
      <c r="A53" s="652"/>
      <c r="B53" s="899"/>
      <c r="C53" s="970"/>
      <c r="D53" s="971"/>
      <c r="E53" s="518"/>
      <c r="F53" s="525"/>
      <c r="G53" s="526"/>
      <c r="H53" s="520"/>
      <c r="I53" s="521"/>
      <c r="J53" s="522"/>
      <c r="K53" s="523">
        <f t="shared" si="3"/>
      </c>
      <c r="L53" s="524"/>
      <c r="M53" s="501"/>
      <c r="N53" s="925" t="s">
        <v>243</v>
      </c>
      <c r="O53" s="925"/>
    </row>
    <row r="54" spans="1:15" ht="16.5" customHeight="1">
      <c r="A54" s="652"/>
      <c r="B54" s="899"/>
      <c r="C54" s="970"/>
      <c r="D54" s="971"/>
      <c r="E54" s="518"/>
      <c r="F54" s="525"/>
      <c r="G54" s="526"/>
      <c r="H54" s="520"/>
      <c r="I54" s="521"/>
      <c r="J54" s="522"/>
      <c r="K54" s="523">
        <f t="shared" si="3"/>
      </c>
      <c r="L54" s="524"/>
      <c r="M54" s="501"/>
      <c r="N54" s="925"/>
      <c r="O54" s="925"/>
    </row>
    <row r="55" spans="1:15" ht="16.5" customHeight="1" thickBot="1">
      <c r="A55" s="652"/>
      <c r="B55" s="896"/>
      <c r="C55" s="897"/>
      <c r="D55" s="898"/>
      <c r="E55" s="527"/>
      <c r="F55" s="528"/>
      <c r="G55" s="529"/>
      <c r="H55" s="530"/>
      <c r="I55" s="531"/>
      <c r="J55" s="532"/>
      <c r="K55" s="447">
        <f t="shared" si="3"/>
      </c>
      <c r="L55" s="533"/>
      <c r="M55" s="501"/>
      <c r="N55" s="925"/>
      <c r="O55" s="925"/>
    </row>
    <row r="56" spans="1:14" ht="12.75" customHeight="1" thickBot="1">
      <c r="A56" s="448" t="s">
        <v>13</v>
      </c>
      <c r="B56" s="534"/>
      <c r="C56" s="534"/>
      <c r="D56" s="534"/>
      <c r="E56" s="535"/>
      <c r="F56" s="535"/>
      <c r="G56" s="536"/>
      <c r="H56" s="537"/>
      <c r="I56" s="538"/>
      <c r="J56" s="539"/>
      <c r="K56" s="454">
        <f>SUM(K48:K55)</f>
        <v>0</v>
      </c>
      <c r="L56" s="540"/>
      <c r="M56" s="501"/>
      <c r="N56" s="636"/>
    </row>
    <row r="57" spans="1:14" ht="12.75" customHeight="1" thickBot="1" thickTop="1">
      <c r="A57" s="541"/>
      <c r="B57" s="542"/>
      <c r="C57" s="496"/>
      <c r="D57" s="496"/>
      <c r="E57" s="496"/>
      <c r="F57" s="462"/>
      <c r="G57" s="462"/>
      <c r="H57" s="497"/>
      <c r="I57" s="462"/>
      <c r="J57" s="462"/>
      <c r="K57" s="463"/>
      <c r="L57" s="543"/>
      <c r="M57" s="408"/>
      <c r="N57" s="636"/>
    </row>
    <row r="58" spans="1:14" ht="14.25" thickTop="1">
      <c r="A58" s="544" t="s">
        <v>244</v>
      </c>
      <c r="B58" s="545"/>
      <c r="C58" s="546"/>
      <c r="D58" s="546"/>
      <c r="E58" s="546"/>
      <c r="F58" s="546"/>
      <c r="G58" s="547"/>
      <c r="H58" s="547"/>
      <c r="I58" s="547"/>
      <c r="J58" s="547"/>
      <c r="K58" s="547"/>
      <c r="L58" s="548"/>
      <c r="M58" s="501"/>
      <c r="N58" s="636"/>
    </row>
    <row r="59" spans="1:14" ht="66.75" customHeight="1">
      <c r="A59" s="549"/>
      <c r="B59" s="887" t="s">
        <v>245</v>
      </c>
      <c r="C59" s="888"/>
      <c r="D59" s="888"/>
      <c r="E59" s="888"/>
      <c r="F59" s="888"/>
      <c r="G59" s="907"/>
      <c r="H59" s="906" t="s">
        <v>246</v>
      </c>
      <c r="I59" s="901"/>
      <c r="J59" s="514" t="s">
        <v>247</v>
      </c>
      <c r="K59" s="421" t="s">
        <v>248</v>
      </c>
      <c r="L59" s="517" t="s">
        <v>64</v>
      </c>
      <c r="M59" s="501"/>
      <c r="N59" s="636"/>
    </row>
    <row r="60" spans="1:15" ht="14.25" customHeight="1">
      <c r="A60" s="652"/>
      <c r="B60" s="899"/>
      <c r="C60" s="877"/>
      <c r="D60" s="877"/>
      <c r="E60" s="877"/>
      <c r="F60" s="877"/>
      <c r="G60" s="878"/>
      <c r="H60" s="900"/>
      <c r="I60" s="901"/>
      <c r="J60" s="550"/>
      <c r="K60" s="523">
        <f aca="true" t="shared" si="4" ref="K60:K67">IF(ISERROR(H60*J60)," ",(H60*J60))</f>
        <v>0</v>
      </c>
      <c r="L60" s="524"/>
      <c r="M60" s="501"/>
      <c r="N60" s="919" t="s">
        <v>274</v>
      </c>
      <c r="O60" s="919"/>
    </row>
    <row r="61" spans="1:15" ht="13.5">
      <c r="A61" s="655"/>
      <c r="B61" s="899"/>
      <c r="C61" s="877"/>
      <c r="D61" s="877"/>
      <c r="E61" s="877"/>
      <c r="F61" s="877"/>
      <c r="G61" s="878"/>
      <c r="H61" s="900"/>
      <c r="I61" s="901"/>
      <c r="J61" s="550"/>
      <c r="K61" s="523">
        <f t="shared" si="4"/>
        <v>0</v>
      </c>
      <c r="L61" s="524"/>
      <c r="M61" s="501"/>
      <c r="N61" s="919"/>
      <c r="O61" s="919"/>
    </row>
    <row r="62" spans="1:15" ht="13.5">
      <c r="A62" s="655"/>
      <c r="B62" s="899"/>
      <c r="C62" s="877"/>
      <c r="D62" s="877"/>
      <c r="E62" s="877"/>
      <c r="F62" s="877"/>
      <c r="G62" s="878"/>
      <c r="H62" s="900"/>
      <c r="I62" s="901"/>
      <c r="J62" s="550"/>
      <c r="K62" s="523">
        <f t="shared" si="4"/>
        <v>0</v>
      </c>
      <c r="L62" s="524"/>
      <c r="M62" s="501"/>
      <c r="N62" s="919"/>
      <c r="O62" s="919"/>
    </row>
    <row r="63" spans="1:15" ht="13.5">
      <c r="A63" s="655"/>
      <c r="B63" s="899"/>
      <c r="C63" s="877"/>
      <c r="D63" s="877"/>
      <c r="E63" s="877"/>
      <c r="F63" s="877"/>
      <c r="G63" s="878"/>
      <c r="H63" s="900"/>
      <c r="I63" s="901"/>
      <c r="J63" s="550"/>
      <c r="K63" s="523">
        <f t="shared" si="4"/>
        <v>0</v>
      </c>
      <c r="L63" s="524"/>
      <c r="M63" s="501"/>
      <c r="N63" s="919"/>
      <c r="O63" s="919"/>
    </row>
    <row r="64" spans="1:15" ht="14.25" customHeight="1">
      <c r="A64" s="655"/>
      <c r="B64" s="899"/>
      <c r="C64" s="877"/>
      <c r="D64" s="877"/>
      <c r="E64" s="877"/>
      <c r="F64" s="877"/>
      <c r="G64" s="878"/>
      <c r="H64" s="900"/>
      <c r="I64" s="901"/>
      <c r="J64" s="550"/>
      <c r="K64" s="523">
        <f t="shared" si="4"/>
        <v>0</v>
      </c>
      <c r="L64" s="524"/>
      <c r="M64" s="501"/>
      <c r="N64" s="919"/>
      <c r="O64" s="919"/>
    </row>
    <row r="65" spans="1:15" ht="13.5">
      <c r="A65" s="655"/>
      <c r="B65" s="899"/>
      <c r="C65" s="877"/>
      <c r="D65" s="877"/>
      <c r="E65" s="877"/>
      <c r="F65" s="877"/>
      <c r="G65" s="878"/>
      <c r="H65" s="900"/>
      <c r="I65" s="901"/>
      <c r="J65" s="550"/>
      <c r="K65" s="523">
        <f t="shared" si="4"/>
        <v>0</v>
      </c>
      <c r="L65" s="524"/>
      <c r="M65" s="501"/>
      <c r="N65" s="919"/>
      <c r="O65" s="919"/>
    </row>
    <row r="66" spans="1:15" ht="14.25" customHeight="1">
      <c r="A66" s="655"/>
      <c r="B66" s="899"/>
      <c r="C66" s="877"/>
      <c r="D66" s="877"/>
      <c r="E66" s="877"/>
      <c r="F66" s="877"/>
      <c r="G66" s="878"/>
      <c r="H66" s="900"/>
      <c r="I66" s="901"/>
      <c r="J66" s="550"/>
      <c r="K66" s="523">
        <f t="shared" si="4"/>
        <v>0</v>
      </c>
      <c r="L66" s="524"/>
      <c r="M66" s="501"/>
      <c r="N66" s="908" t="s">
        <v>249</v>
      </c>
      <c r="O66" s="908"/>
    </row>
    <row r="67" spans="1:15" ht="14.25" thickBot="1">
      <c r="A67" s="655"/>
      <c r="B67" s="896"/>
      <c r="C67" s="902"/>
      <c r="D67" s="902"/>
      <c r="E67" s="902"/>
      <c r="F67" s="902"/>
      <c r="G67" s="903"/>
      <c r="H67" s="904"/>
      <c r="I67" s="905"/>
      <c r="J67" s="551"/>
      <c r="K67" s="447">
        <f t="shared" si="4"/>
        <v>0</v>
      </c>
      <c r="L67" s="533"/>
      <c r="M67" s="501"/>
      <c r="N67" s="908"/>
      <c r="O67" s="908"/>
    </row>
    <row r="68" spans="1:15" ht="15.75" customHeight="1" thickBot="1">
      <c r="A68" s="448" t="s">
        <v>13</v>
      </c>
      <c r="B68" s="450"/>
      <c r="C68" s="450"/>
      <c r="D68" s="450"/>
      <c r="E68" s="450"/>
      <c r="F68" s="535"/>
      <c r="G68" s="535"/>
      <c r="H68" s="536"/>
      <c r="I68" s="537"/>
      <c r="J68" s="539"/>
      <c r="K68" s="454">
        <f>SUM(K60:K67)</f>
        <v>0</v>
      </c>
      <c r="L68" s="552"/>
      <c r="M68" s="501"/>
      <c r="N68" s="920" t="s">
        <v>289</v>
      </c>
      <c r="O68" s="920"/>
    </row>
    <row r="69" spans="1:15" ht="12" customHeight="1" thickTop="1">
      <c r="A69" s="496"/>
      <c r="B69" s="496"/>
      <c r="C69" s="496"/>
      <c r="D69" s="496"/>
      <c r="E69" s="496"/>
      <c r="F69" s="462"/>
      <c r="G69" s="462"/>
      <c r="H69" s="497"/>
      <c r="I69" s="462"/>
      <c r="J69" s="462"/>
      <c r="K69" s="463"/>
      <c r="L69" s="464"/>
      <c r="M69" s="408"/>
      <c r="N69" s="920"/>
      <c r="O69" s="920"/>
    </row>
    <row r="70" spans="2:14" ht="13.5" customHeight="1" thickBot="1">
      <c r="B70" s="399"/>
      <c r="C70" s="498"/>
      <c r="D70" s="498"/>
      <c r="E70" s="498"/>
      <c r="I70" s="388"/>
      <c r="K70" s="389"/>
      <c r="L70" s="388"/>
      <c r="M70" s="408"/>
      <c r="N70" s="633"/>
    </row>
    <row r="71" spans="1:14" ht="21" customHeight="1" thickTop="1">
      <c r="A71" s="884" t="s">
        <v>250</v>
      </c>
      <c r="B71" s="884"/>
      <c r="C71" s="884"/>
      <c r="D71" s="884"/>
      <c r="E71" s="884"/>
      <c r="F71" s="884"/>
      <c r="G71" s="884"/>
      <c r="H71" s="884"/>
      <c r="I71" s="884"/>
      <c r="J71" s="884"/>
      <c r="K71" s="884"/>
      <c r="L71" s="965"/>
      <c r="M71" s="414"/>
      <c r="N71" s="634"/>
    </row>
    <row r="72" spans="1:15" ht="51.75" customHeight="1">
      <c r="A72" s="549"/>
      <c r="B72" s="966" t="s">
        <v>251</v>
      </c>
      <c r="C72" s="967"/>
      <c r="D72" s="967"/>
      <c r="E72" s="968"/>
      <c r="F72" s="419" t="s">
        <v>252</v>
      </c>
      <c r="G72" s="419" t="s">
        <v>253</v>
      </c>
      <c r="H72" s="421" t="s">
        <v>254</v>
      </c>
      <c r="I72" s="553" t="s">
        <v>255</v>
      </c>
      <c r="J72" s="421" t="s">
        <v>256</v>
      </c>
      <c r="K72" s="554" t="s">
        <v>257</v>
      </c>
      <c r="L72" s="555" t="s">
        <v>64</v>
      </c>
      <c r="M72" s="501"/>
      <c r="N72" s="921" t="s">
        <v>275</v>
      </c>
      <c r="O72" s="921"/>
    </row>
    <row r="73" spans="1:15" ht="13.5">
      <c r="A73" s="652"/>
      <c r="B73" s="899"/>
      <c r="C73" s="877"/>
      <c r="D73" s="877"/>
      <c r="E73" s="878"/>
      <c r="F73" s="556"/>
      <c r="G73" s="557"/>
      <c r="H73" s="557"/>
      <c r="I73" s="558"/>
      <c r="J73" s="559"/>
      <c r="K73" s="560"/>
      <c r="L73" s="524"/>
      <c r="M73" s="501"/>
      <c r="N73" s="921"/>
      <c r="O73" s="921"/>
    </row>
    <row r="74" spans="1:15" ht="13.5">
      <c r="A74" s="652"/>
      <c r="B74" s="899"/>
      <c r="C74" s="877"/>
      <c r="D74" s="877"/>
      <c r="E74" s="878"/>
      <c r="F74" s="556"/>
      <c r="G74" s="557"/>
      <c r="H74" s="557"/>
      <c r="I74" s="561"/>
      <c r="J74" s="559"/>
      <c r="K74" s="562"/>
      <c r="L74" s="524"/>
      <c r="M74" s="501"/>
      <c r="N74" s="921"/>
      <c r="O74" s="921"/>
    </row>
    <row r="75" spans="1:15" ht="13.5">
      <c r="A75" s="652"/>
      <c r="B75" s="899"/>
      <c r="C75" s="877"/>
      <c r="D75" s="877"/>
      <c r="E75" s="878"/>
      <c r="F75" s="556"/>
      <c r="G75" s="557"/>
      <c r="H75" s="557"/>
      <c r="I75" s="561"/>
      <c r="J75" s="559"/>
      <c r="K75" s="562"/>
      <c r="L75" s="524"/>
      <c r="M75" s="501"/>
      <c r="N75" s="921"/>
      <c r="O75" s="921"/>
    </row>
    <row r="76" spans="1:15" ht="13.5">
      <c r="A76" s="652"/>
      <c r="B76" s="899"/>
      <c r="C76" s="877"/>
      <c r="D76" s="877"/>
      <c r="E76" s="878"/>
      <c r="F76" s="556"/>
      <c r="G76" s="557"/>
      <c r="H76" s="557"/>
      <c r="I76" s="561"/>
      <c r="J76" s="559"/>
      <c r="K76" s="562"/>
      <c r="L76" s="524"/>
      <c r="M76" s="501"/>
      <c r="N76" s="921"/>
      <c r="O76" s="921"/>
    </row>
    <row r="77" spans="1:15" ht="13.5">
      <c r="A77" s="652"/>
      <c r="B77" s="899"/>
      <c r="C77" s="877"/>
      <c r="D77" s="877"/>
      <c r="E77" s="878"/>
      <c r="F77" s="556"/>
      <c r="G77" s="557"/>
      <c r="H77" s="557"/>
      <c r="I77" s="561"/>
      <c r="J77" s="559"/>
      <c r="K77" s="562"/>
      <c r="L77" s="524"/>
      <c r="M77" s="501"/>
      <c r="N77" s="921"/>
      <c r="O77" s="921"/>
    </row>
    <row r="78" spans="1:15" ht="13.5">
      <c r="A78" s="652"/>
      <c r="B78" s="899"/>
      <c r="C78" s="877"/>
      <c r="D78" s="877"/>
      <c r="E78" s="878"/>
      <c r="F78" s="556"/>
      <c r="G78" s="557"/>
      <c r="H78" s="557"/>
      <c r="I78" s="561"/>
      <c r="J78" s="559"/>
      <c r="K78" s="562"/>
      <c r="L78" s="524"/>
      <c r="M78" s="501"/>
      <c r="N78" s="921"/>
      <c r="O78" s="921"/>
    </row>
    <row r="79" spans="1:15" ht="14.25" thickBot="1">
      <c r="A79" s="656"/>
      <c r="B79" s="879"/>
      <c r="C79" s="880"/>
      <c r="D79" s="880"/>
      <c r="E79" s="881"/>
      <c r="F79" s="666"/>
      <c r="G79" s="667"/>
      <c r="H79" s="667"/>
      <c r="I79" s="668"/>
      <c r="J79" s="669"/>
      <c r="K79" s="563"/>
      <c r="L79" s="533"/>
      <c r="M79" s="501"/>
      <c r="N79" s="921"/>
      <c r="O79" s="921"/>
    </row>
    <row r="80" spans="1:15" ht="14.25" thickBot="1">
      <c r="A80" s="564" t="s">
        <v>13</v>
      </c>
      <c r="B80" s="534"/>
      <c r="C80" s="534"/>
      <c r="D80" s="534"/>
      <c r="E80" s="534"/>
      <c r="F80" s="537"/>
      <c r="G80" s="536"/>
      <c r="H80" s="537"/>
      <c r="I80" s="537"/>
      <c r="J80" s="565"/>
      <c r="K80" s="566">
        <f>SUM(K73:K79)</f>
        <v>0</v>
      </c>
      <c r="L80" s="552"/>
      <c r="M80" s="501"/>
      <c r="N80" s="921"/>
      <c r="O80" s="921"/>
    </row>
    <row r="81" spans="1:14" ht="14.25" thickTop="1">
      <c r="A81" s="496"/>
      <c r="B81" s="496"/>
      <c r="C81" s="496"/>
      <c r="D81" s="496"/>
      <c r="E81" s="496"/>
      <c r="F81" s="499"/>
      <c r="G81" s="462"/>
      <c r="H81" s="497"/>
      <c r="I81" s="462"/>
      <c r="J81" s="462"/>
      <c r="K81" s="463"/>
      <c r="L81" s="500"/>
      <c r="M81" s="408"/>
      <c r="N81" s="634"/>
    </row>
    <row r="82" spans="3:14" ht="13.5" thickBot="1">
      <c r="C82" s="389"/>
      <c r="D82" s="389"/>
      <c r="E82" s="389"/>
      <c r="I82" s="388"/>
      <c r="K82" s="389"/>
      <c r="L82" s="388"/>
      <c r="M82" s="408"/>
      <c r="N82" s="634"/>
    </row>
    <row r="83" spans="1:14" ht="16.5" customHeight="1" thickTop="1">
      <c r="A83" s="884" t="s">
        <v>258</v>
      </c>
      <c r="B83" s="885"/>
      <c r="C83" s="885"/>
      <c r="D83" s="885"/>
      <c r="E83" s="885"/>
      <c r="F83" s="885"/>
      <c r="G83" s="885"/>
      <c r="H83" s="885"/>
      <c r="I83" s="885"/>
      <c r="J83" s="885"/>
      <c r="K83" s="885"/>
      <c r="L83" s="886"/>
      <c r="M83" s="501"/>
      <c r="N83" s="634"/>
    </row>
    <row r="84" spans="1:15" ht="53.25" customHeight="1">
      <c r="A84" s="567"/>
      <c r="B84" s="887" t="s">
        <v>259</v>
      </c>
      <c r="C84" s="888"/>
      <c r="D84" s="889"/>
      <c r="E84" s="890"/>
      <c r="F84" s="568" t="s">
        <v>260</v>
      </c>
      <c r="G84" s="419" t="s">
        <v>253</v>
      </c>
      <c r="H84" s="421" t="s">
        <v>254</v>
      </c>
      <c r="I84" s="569" t="s">
        <v>261</v>
      </c>
      <c r="J84" s="632" t="s">
        <v>256</v>
      </c>
      <c r="K84" s="570" t="s">
        <v>257</v>
      </c>
      <c r="L84" s="555" t="s">
        <v>64</v>
      </c>
      <c r="M84" s="501"/>
      <c r="N84" s="919" t="s">
        <v>276</v>
      </c>
      <c r="O84" s="919"/>
    </row>
    <row r="85" spans="1:15" ht="13.5" customHeight="1">
      <c r="A85" s="654"/>
      <c r="B85" s="891"/>
      <c r="C85" s="877"/>
      <c r="D85" s="877"/>
      <c r="E85" s="878"/>
      <c r="F85" s="571"/>
      <c r="G85" s="572"/>
      <c r="H85" s="572"/>
      <c r="I85" s="558"/>
      <c r="J85" s="573"/>
      <c r="K85" s="574"/>
      <c r="L85" s="575"/>
      <c r="M85" s="501"/>
      <c r="N85" s="919"/>
      <c r="O85" s="919"/>
    </row>
    <row r="86" spans="1:15" ht="13.5">
      <c r="A86" s="653"/>
      <c r="B86" s="891"/>
      <c r="C86" s="877"/>
      <c r="D86" s="877"/>
      <c r="E86" s="878"/>
      <c r="F86" s="571"/>
      <c r="G86" s="572"/>
      <c r="H86" s="572"/>
      <c r="I86" s="558"/>
      <c r="J86" s="573"/>
      <c r="K86" s="574"/>
      <c r="L86" s="575"/>
      <c r="M86" s="501"/>
      <c r="N86" s="919"/>
      <c r="O86" s="919"/>
    </row>
    <row r="87" spans="1:15" ht="13.5">
      <c r="A87" s="653"/>
      <c r="B87" s="891"/>
      <c r="C87" s="877"/>
      <c r="D87" s="877"/>
      <c r="E87" s="878"/>
      <c r="F87" s="571"/>
      <c r="G87" s="572"/>
      <c r="H87" s="572"/>
      <c r="I87" s="558"/>
      <c r="J87" s="573"/>
      <c r="K87" s="574"/>
      <c r="L87" s="575"/>
      <c r="M87" s="501"/>
      <c r="N87" s="919"/>
      <c r="O87" s="919"/>
    </row>
    <row r="88" spans="1:15" ht="13.5">
      <c r="A88" s="653"/>
      <c r="B88" s="891"/>
      <c r="C88" s="877"/>
      <c r="D88" s="877"/>
      <c r="E88" s="878"/>
      <c r="F88" s="571"/>
      <c r="G88" s="572"/>
      <c r="H88" s="572"/>
      <c r="I88" s="558"/>
      <c r="J88" s="573"/>
      <c r="K88" s="574"/>
      <c r="L88" s="575"/>
      <c r="M88" s="501"/>
      <c r="N88" s="919"/>
      <c r="O88" s="919"/>
    </row>
    <row r="89" spans="1:15" ht="13.5">
      <c r="A89" s="653"/>
      <c r="B89" s="891"/>
      <c r="C89" s="877"/>
      <c r="D89" s="877"/>
      <c r="E89" s="878"/>
      <c r="F89" s="571"/>
      <c r="G89" s="572"/>
      <c r="H89" s="572"/>
      <c r="I89" s="558"/>
      <c r="J89" s="573"/>
      <c r="K89" s="574"/>
      <c r="L89" s="575"/>
      <c r="M89" s="501"/>
      <c r="N89" s="919"/>
      <c r="O89" s="919"/>
    </row>
    <row r="90" spans="1:15" ht="13.5">
      <c r="A90" s="653"/>
      <c r="B90" s="891"/>
      <c r="C90" s="877"/>
      <c r="D90" s="877"/>
      <c r="E90" s="878"/>
      <c r="F90" s="571"/>
      <c r="G90" s="572"/>
      <c r="H90" s="572"/>
      <c r="I90" s="558"/>
      <c r="J90" s="573"/>
      <c r="K90" s="574"/>
      <c r="L90" s="575"/>
      <c r="M90" s="501"/>
      <c r="N90" s="919"/>
      <c r="O90" s="919"/>
    </row>
    <row r="91" spans="1:15" ht="14.25" thickBot="1">
      <c r="A91" s="653"/>
      <c r="B91" s="969"/>
      <c r="C91" s="902"/>
      <c r="D91" s="902"/>
      <c r="E91" s="903"/>
      <c r="F91" s="576"/>
      <c r="G91" s="577"/>
      <c r="H91" s="577"/>
      <c r="I91" s="558"/>
      <c r="J91" s="573"/>
      <c r="K91" s="574"/>
      <c r="L91" s="578"/>
      <c r="M91" s="501"/>
      <c r="N91" s="919"/>
      <c r="O91" s="919"/>
    </row>
    <row r="92" spans="1:14" ht="14.25" thickBot="1">
      <c r="A92" s="448" t="s">
        <v>13</v>
      </c>
      <c r="B92" s="450"/>
      <c r="C92" s="450"/>
      <c r="D92" s="450"/>
      <c r="E92" s="450"/>
      <c r="F92" s="535"/>
      <c r="G92" s="579"/>
      <c r="H92" s="535"/>
      <c r="I92" s="535"/>
      <c r="J92" s="539"/>
      <c r="K92" s="454">
        <f>SUM(K85:K91)</f>
        <v>0</v>
      </c>
      <c r="L92" s="580"/>
      <c r="M92" s="501"/>
      <c r="N92" s="636"/>
    </row>
    <row r="93" spans="1:14" ht="14.25" thickTop="1">
      <c r="A93" s="496"/>
      <c r="B93" s="496"/>
      <c r="C93" s="496"/>
      <c r="D93" s="496"/>
      <c r="E93" s="496"/>
      <c r="F93" s="499"/>
      <c r="G93" s="462"/>
      <c r="H93" s="497"/>
      <c r="I93" s="462"/>
      <c r="J93" s="462"/>
      <c r="K93" s="463"/>
      <c r="L93" s="464"/>
      <c r="M93" s="408"/>
      <c r="N93" s="636"/>
    </row>
    <row r="94" spans="1:14" ht="14.25" thickBot="1">
      <c r="A94" s="581"/>
      <c r="B94" s="581"/>
      <c r="C94" s="581"/>
      <c r="D94" s="581"/>
      <c r="E94" s="581"/>
      <c r="F94" s="582"/>
      <c r="G94" s="583"/>
      <c r="H94" s="584"/>
      <c r="I94" s="583"/>
      <c r="J94" s="583"/>
      <c r="K94" s="585"/>
      <c r="L94" s="586"/>
      <c r="M94" s="408"/>
      <c r="N94" s="636"/>
    </row>
    <row r="95" spans="1:14" ht="16.5" customHeight="1" thickTop="1">
      <c r="A95" s="892" t="s">
        <v>262</v>
      </c>
      <c r="B95" s="893"/>
      <c r="C95" s="894"/>
      <c r="D95" s="894"/>
      <c r="E95" s="894"/>
      <c r="F95" s="894"/>
      <c r="G95" s="894"/>
      <c r="H95" s="894"/>
      <c r="I95" s="894"/>
      <c r="J95" s="894"/>
      <c r="K95" s="894"/>
      <c r="L95" s="895"/>
      <c r="M95" s="501"/>
      <c r="N95" s="636"/>
    </row>
    <row r="96" spans="1:15" ht="12" customHeight="1">
      <c r="A96" s="955"/>
      <c r="B96" s="587" t="s">
        <v>263</v>
      </c>
      <c r="C96" s="588"/>
      <c r="D96" s="589"/>
      <c r="E96" s="956" t="s">
        <v>264</v>
      </c>
      <c r="F96" s="957" t="s">
        <v>208</v>
      </c>
      <c r="G96" s="958"/>
      <c r="H96" s="961" t="s">
        <v>265</v>
      </c>
      <c r="I96" s="962"/>
      <c r="J96" s="917" t="s">
        <v>266</v>
      </c>
      <c r="K96" s="956" t="s">
        <v>267</v>
      </c>
      <c r="L96" s="963" t="s">
        <v>64</v>
      </c>
      <c r="M96" s="501"/>
      <c r="N96" s="919" t="s">
        <v>277</v>
      </c>
      <c r="O96" s="919"/>
    </row>
    <row r="97" spans="1:15" ht="13.5" customHeight="1">
      <c r="A97" s="955"/>
      <c r="B97" s="590"/>
      <c r="C97" s="591"/>
      <c r="D97" s="592"/>
      <c r="E97" s="956"/>
      <c r="F97" s="959"/>
      <c r="G97" s="960"/>
      <c r="H97" s="593" t="s">
        <v>268</v>
      </c>
      <c r="I97" s="419" t="s">
        <v>269</v>
      </c>
      <c r="J97" s="917"/>
      <c r="K97" s="956"/>
      <c r="L97" s="964"/>
      <c r="M97" s="501"/>
      <c r="N97" s="919"/>
      <c r="O97" s="919"/>
    </row>
    <row r="98" spans="1:15" ht="13.5">
      <c r="A98" s="653"/>
      <c r="B98" s="876"/>
      <c r="C98" s="877"/>
      <c r="D98" s="878"/>
      <c r="E98" s="594"/>
      <c r="F98" s="874"/>
      <c r="G98" s="875"/>
      <c r="H98" s="595"/>
      <c r="I98" s="596"/>
      <c r="J98" s="597"/>
      <c r="K98" s="597"/>
      <c r="L98" s="598"/>
      <c r="M98" s="501"/>
      <c r="N98" s="919"/>
      <c r="O98" s="919"/>
    </row>
    <row r="99" spans="1:15" ht="13.5">
      <c r="A99" s="653"/>
      <c r="B99" s="876"/>
      <c r="C99" s="877"/>
      <c r="D99" s="878"/>
      <c r="E99" s="594"/>
      <c r="F99" s="874"/>
      <c r="G99" s="875"/>
      <c r="H99" s="595"/>
      <c r="I99" s="599"/>
      <c r="J99" s="600"/>
      <c r="K99" s="600"/>
      <c r="L99" s="598"/>
      <c r="M99" s="501"/>
      <c r="N99" s="919"/>
      <c r="O99" s="919"/>
    </row>
    <row r="100" spans="1:15" ht="13.5">
      <c r="A100" s="653"/>
      <c r="B100" s="876"/>
      <c r="C100" s="877"/>
      <c r="D100" s="878"/>
      <c r="E100" s="594"/>
      <c r="F100" s="874"/>
      <c r="G100" s="875"/>
      <c r="H100" s="595"/>
      <c r="I100" s="599"/>
      <c r="J100" s="600"/>
      <c r="K100" s="600"/>
      <c r="L100" s="598"/>
      <c r="M100" s="501"/>
      <c r="N100" s="919"/>
      <c r="O100" s="919"/>
    </row>
    <row r="101" spans="1:15" ht="13.5">
      <c r="A101" s="653"/>
      <c r="B101" s="876"/>
      <c r="C101" s="877"/>
      <c r="D101" s="878"/>
      <c r="E101" s="594"/>
      <c r="F101" s="874"/>
      <c r="G101" s="875"/>
      <c r="H101" s="595"/>
      <c r="I101" s="599"/>
      <c r="J101" s="600"/>
      <c r="K101" s="600"/>
      <c r="L101" s="598"/>
      <c r="M101" s="501"/>
      <c r="N101" s="919"/>
      <c r="O101" s="919"/>
    </row>
    <row r="102" spans="1:15" ht="13.5">
      <c r="A102" s="653"/>
      <c r="B102" s="876"/>
      <c r="C102" s="877"/>
      <c r="D102" s="878"/>
      <c r="E102" s="594"/>
      <c r="F102" s="874"/>
      <c r="G102" s="875"/>
      <c r="H102" s="595"/>
      <c r="I102" s="599"/>
      <c r="J102" s="600"/>
      <c r="K102" s="600"/>
      <c r="L102" s="598"/>
      <c r="M102" s="501"/>
      <c r="N102" s="919"/>
      <c r="O102" s="919"/>
    </row>
    <row r="103" spans="1:15" ht="13.5">
      <c r="A103" s="653"/>
      <c r="B103" s="876"/>
      <c r="C103" s="877"/>
      <c r="D103" s="878"/>
      <c r="E103" s="594"/>
      <c r="F103" s="874"/>
      <c r="G103" s="875"/>
      <c r="H103" s="595"/>
      <c r="I103" s="599"/>
      <c r="J103" s="600"/>
      <c r="K103" s="600"/>
      <c r="L103" s="598"/>
      <c r="M103" s="501"/>
      <c r="N103" s="919"/>
      <c r="O103" s="919"/>
    </row>
    <row r="104" spans="1:15" ht="14.25" thickBot="1">
      <c r="A104" s="653"/>
      <c r="B104" s="876"/>
      <c r="C104" s="877"/>
      <c r="D104" s="878"/>
      <c r="E104" s="601"/>
      <c r="F104" s="882"/>
      <c r="G104" s="883"/>
      <c r="H104" s="602"/>
      <c r="I104" s="603"/>
      <c r="J104" s="600"/>
      <c r="K104" s="600"/>
      <c r="L104" s="604"/>
      <c r="M104" s="501"/>
      <c r="N104" s="919"/>
      <c r="O104" s="919"/>
    </row>
    <row r="105" spans="1:15" ht="14.25" thickBot="1">
      <c r="A105" s="448" t="s">
        <v>13</v>
      </c>
      <c r="B105" s="450"/>
      <c r="C105" s="450"/>
      <c r="D105" s="450"/>
      <c r="E105" s="450"/>
      <c r="F105" s="605"/>
      <c r="G105" s="606"/>
      <c r="H105" s="606"/>
      <c r="I105" s="606"/>
      <c r="J105" s="607"/>
      <c r="K105" s="454">
        <f>SUM(K98:K104)</f>
        <v>0</v>
      </c>
      <c r="L105" s="552"/>
      <c r="M105" s="501"/>
      <c r="N105" s="919"/>
      <c r="O105" s="919"/>
    </row>
    <row r="106" spans="1:14" ht="14.25" thickTop="1">
      <c r="A106" s="496"/>
      <c r="B106" s="496"/>
      <c r="C106" s="496"/>
      <c r="D106" s="496"/>
      <c r="E106" s="496"/>
      <c r="F106" s="608"/>
      <c r="G106" s="609"/>
      <c r="H106" s="609"/>
      <c r="I106" s="609"/>
      <c r="J106" s="610"/>
      <c r="K106" s="500"/>
      <c r="L106" s="500"/>
      <c r="M106" s="501"/>
      <c r="N106" s="636"/>
    </row>
    <row r="107" spans="1:14" ht="12.75">
      <c r="A107" s="490"/>
      <c r="C107" s="389"/>
      <c r="D107" s="389"/>
      <c r="G107" s="611"/>
      <c r="I107" s="388"/>
      <c r="J107" s="389"/>
      <c r="K107" s="388"/>
      <c r="L107" s="388"/>
      <c r="M107" s="501"/>
      <c r="N107" s="636"/>
    </row>
    <row r="108" spans="1:14" ht="12.75" customHeight="1" thickBot="1">
      <c r="A108" s="490"/>
      <c r="C108" s="389"/>
      <c r="D108" s="389"/>
      <c r="I108" s="388"/>
      <c r="J108" s="389"/>
      <c r="K108" s="388"/>
      <c r="L108" s="388"/>
      <c r="M108" s="501"/>
      <c r="N108" s="636"/>
    </row>
    <row r="109" spans="1:14" ht="19.5" customHeight="1" thickBot="1" thickTop="1">
      <c r="A109" s="612" t="s">
        <v>270</v>
      </c>
      <c r="B109" s="613"/>
      <c r="C109" s="613"/>
      <c r="D109" s="613"/>
      <c r="E109" s="614">
        <f>SUM(E111:E115)</f>
        <v>0</v>
      </c>
      <c r="F109" s="615"/>
      <c r="G109" s="616"/>
      <c r="H109" s="616"/>
      <c r="I109" s="616"/>
      <c r="J109" s="616"/>
      <c r="K109" s="616"/>
      <c r="L109" s="617"/>
      <c r="M109" s="501"/>
      <c r="N109" s="636"/>
    </row>
    <row r="110" spans="1:14" ht="13.5" customHeight="1" thickBot="1" thickTop="1">
      <c r="A110" s="618"/>
      <c r="B110" s="619"/>
      <c r="C110" s="619"/>
      <c r="D110" s="619"/>
      <c r="E110" s="619"/>
      <c r="F110" s="620"/>
      <c r="G110" s="616"/>
      <c r="H110" s="616"/>
      <c r="I110" s="616"/>
      <c r="J110" s="616"/>
      <c r="K110" s="616"/>
      <c r="L110" s="617"/>
      <c r="M110" s="501"/>
      <c r="N110" s="636"/>
    </row>
    <row r="111" spans="1:14" ht="17.25" customHeight="1" thickTop="1">
      <c r="A111" s="621" t="s">
        <v>207</v>
      </c>
      <c r="B111" s="622"/>
      <c r="C111" s="622"/>
      <c r="D111" s="622"/>
      <c r="E111" s="623">
        <f>J30</f>
        <v>0</v>
      </c>
      <c r="F111" s="615"/>
      <c r="G111" s="616"/>
      <c r="H111" s="616"/>
      <c r="I111" s="616"/>
      <c r="J111" s="616"/>
      <c r="K111" s="616"/>
      <c r="L111" s="617"/>
      <c r="M111" s="501"/>
      <c r="N111" s="636"/>
    </row>
    <row r="112" spans="1:14" ht="15">
      <c r="A112" s="624" t="s">
        <v>234</v>
      </c>
      <c r="B112" s="625"/>
      <c r="C112" s="625"/>
      <c r="D112" s="625"/>
      <c r="E112" s="626">
        <f>K56+K68</f>
        <v>0</v>
      </c>
      <c r="F112" s="615"/>
      <c r="G112" s="616"/>
      <c r="H112" s="616"/>
      <c r="I112" s="616"/>
      <c r="J112" s="616"/>
      <c r="K112" s="616"/>
      <c r="L112" s="617"/>
      <c r="M112" s="501"/>
      <c r="N112" s="636"/>
    </row>
    <row r="113" spans="1:14" ht="15">
      <c r="A113" s="627" t="s">
        <v>250</v>
      </c>
      <c r="B113" s="628"/>
      <c r="C113" s="628"/>
      <c r="D113" s="628"/>
      <c r="E113" s="626">
        <f>K80</f>
        <v>0</v>
      </c>
      <c r="F113" s="615"/>
      <c r="G113" s="616"/>
      <c r="H113" s="616"/>
      <c r="I113" s="616"/>
      <c r="J113" s="616"/>
      <c r="K113" s="616"/>
      <c r="L113" s="617"/>
      <c r="M113" s="501"/>
      <c r="N113" s="636"/>
    </row>
    <row r="114" spans="1:14" ht="15">
      <c r="A114" s="627" t="s">
        <v>271</v>
      </c>
      <c r="B114" s="628"/>
      <c r="C114" s="628"/>
      <c r="D114" s="628"/>
      <c r="E114" s="626">
        <f>K92</f>
        <v>0</v>
      </c>
      <c r="F114" s="615"/>
      <c r="G114" s="616"/>
      <c r="H114" s="616"/>
      <c r="I114" s="616"/>
      <c r="J114" s="616"/>
      <c r="K114" s="616"/>
      <c r="L114" s="617"/>
      <c r="M114" s="501"/>
      <c r="N114" s="636"/>
    </row>
    <row r="115" spans="1:14" ht="15.75" thickBot="1">
      <c r="A115" s="629" t="s">
        <v>262</v>
      </c>
      <c r="B115" s="630"/>
      <c r="C115" s="630"/>
      <c r="D115" s="630"/>
      <c r="E115" s="631">
        <f>K105</f>
        <v>0</v>
      </c>
      <c r="F115" s="615"/>
      <c r="G115" s="616"/>
      <c r="H115" s="616"/>
      <c r="I115" s="616"/>
      <c r="J115" s="616"/>
      <c r="K115" s="616"/>
      <c r="L115" s="617"/>
      <c r="M115" s="501"/>
      <c r="N115" s="636"/>
    </row>
    <row r="116" spans="1:14" ht="13.5" thickTop="1">
      <c r="A116" s="399"/>
      <c r="B116" s="399"/>
      <c r="C116" s="399"/>
      <c r="D116" s="399"/>
      <c r="E116" s="399"/>
      <c r="F116" s="399"/>
      <c r="G116" s="399"/>
      <c r="I116" s="388"/>
      <c r="K116" s="389"/>
      <c r="L116" s="388"/>
      <c r="M116" s="399"/>
      <c r="N116" s="636"/>
    </row>
    <row r="117" spans="9:14" ht="12.75">
      <c r="I117" s="388"/>
      <c r="K117" s="389"/>
      <c r="L117" s="388"/>
      <c r="M117" s="399"/>
      <c r="N117" s="636"/>
    </row>
    <row r="119" spans="1:11" ht="12.75">
      <c r="A119" s="870"/>
      <c r="B119" s="871"/>
      <c r="C119" s="637"/>
      <c r="D119" s="872"/>
      <c r="E119" s="873"/>
      <c r="F119" s="873"/>
      <c r="H119" s="873"/>
      <c r="I119" s="873"/>
      <c r="J119" s="873"/>
      <c r="K119" s="873"/>
    </row>
    <row r="120" spans="1:11" ht="27" customHeight="1">
      <c r="A120" s="650" t="s">
        <v>286</v>
      </c>
      <c r="B120" s="386"/>
      <c r="C120" s="386"/>
      <c r="D120" s="386" t="s">
        <v>287</v>
      </c>
      <c r="E120" s="386"/>
      <c r="F120" s="386"/>
      <c r="G120" s="386"/>
      <c r="H120" s="918" t="s">
        <v>288</v>
      </c>
      <c r="I120" s="918"/>
      <c r="J120" s="918"/>
      <c r="K120" s="918"/>
    </row>
  </sheetData>
  <mergeCells count="102">
    <mergeCell ref="B77:E77"/>
    <mergeCell ref="B78:E78"/>
    <mergeCell ref="B53:D53"/>
    <mergeCell ref="B48:D48"/>
    <mergeCell ref="B65:G65"/>
    <mergeCell ref="B49:D49"/>
    <mergeCell ref="B50:D50"/>
    <mergeCell ref="B51:D51"/>
    <mergeCell ref="B52:D52"/>
    <mergeCell ref="B54:D54"/>
    <mergeCell ref="B61:G61"/>
    <mergeCell ref="B62:G62"/>
    <mergeCell ref="B63:G63"/>
    <mergeCell ref="B75:E75"/>
    <mergeCell ref="B64:G64"/>
    <mergeCell ref="J96:J97"/>
    <mergeCell ref="K96:K97"/>
    <mergeCell ref="L96:L97"/>
    <mergeCell ref="H65:I65"/>
    <mergeCell ref="A71:L71"/>
    <mergeCell ref="B72:E72"/>
    <mergeCell ref="B73:E73"/>
    <mergeCell ref="B74:E74"/>
    <mergeCell ref="B91:E91"/>
    <mergeCell ref="B76:E76"/>
    <mergeCell ref="A96:A97"/>
    <mergeCell ref="E96:E97"/>
    <mergeCell ref="F96:G97"/>
    <mergeCell ref="H96:I96"/>
    <mergeCell ref="D9:F9"/>
    <mergeCell ref="D10:F10"/>
    <mergeCell ref="D11:F11"/>
    <mergeCell ref="A14:B14"/>
    <mergeCell ref="D12:F12"/>
    <mergeCell ref="A7:C7"/>
    <mergeCell ref="N53:O55"/>
    <mergeCell ref="N43:O47"/>
    <mergeCell ref="N35:N38"/>
    <mergeCell ref="A12:C12"/>
    <mergeCell ref="N15:N30"/>
    <mergeCell ref="O15:Q15"/>
    <mergeCell ref="A9:C9"/>
    <mergeCell ref="A10:C10"/>
    <mergeCell ref="A11:C11"/>
    <mergeCell ref="H120:K120"/>
    <mergeCell ref="N60:O65"/>
    <mergeCell ref="N68:O69"/>
    <mergeCell ref="N84:O91"/>
    <mergeCell ref="N96:O105"/>
    <mergeCell ref="N72:O80"/>
    <mergeCell ref="H61:I61"/>
    <mergeCell ref="H62:I62"/>
    <mergeCell ref="H64:I64"/>
    <mergeCell ref="N66:O67"/>
    <mergeCell ref="N48:O52"/>
    <mergeCell ref="A43:L43"/>
    <mergeCell ref="A46:A47"/>
    <mergeCell ref="B46:D47"/>
    <mergeCell ref="E46:E47"/>
    <mergeCell ref="F46:F47"/>
    <mergeCell ref="G46:G47"/>
    <mergeCell ref="H46:I46"/>
    <mergeCell ref="J46:J47"/>
    <mergeCell ref="K46:K47"/>
    <mergeCell ref="B55:D55"/>
    <mergeCell ref="B66:G66"/>
    <mergeCell ref="H66:I66"/>
    <mergeCell ref="B67:G67"/>
    <mergeCell ref="H67:I67"/>
    <mergeCell ref="H59:I59"/>
    <mergeCell ref="H60:I60"/>
    <mergeCell ref="H63:I63"/>
    <mergeCell ref="B59:G59"/>
    <mergeCell ref="B60:G60"/>
    <mergeCell ref="B102:D102"/>
    <mergeCell ref="A83:L83"/>
    <mergeCell ref="B84:E84"/>
    <mergeCell ref="B85:E85"/>
    <mergeCell ref="B86:E86"/>
    <mergeCell ref="B87:E87"/>
    <mergeCell ref="B88:E88"/>
    <mergeCell ref="B89:E89"/>
    <mergeCell ref="B90:E90"/>
    <mergeCell ref="A95:L95"/>
    <mergeCell ref="B100:D100"/>
    <mergeCell ref="F100:G100"/>
    <mergeCell ref="B101:D101"/>
    <mergeCell ref="F101:G101"/>
    <mergeCell ref="B98:D98"/>
    <mergeCell ref="F98:G98"/>
    <mergeCell ref="B99:D99"/>
    <mergeCell ref="F99:G99"/>
    <mergeCell ref="A1:B1"/>
    <mergeCell ref="A119:B119"/>
    <mergeCell ref="D119:F119"/>
    <mergeCell ref="H119:K119"/>
    <mergeCell ref="F102:G102"/>
    <mergeCell ref="B103:D103"/>
    <mergeCell ref="F103:G103"/>
    <mergeCell ref="B104:D104"/>
    <mergeCell ref="B79:E79"/>
    <mergeCell ref="F104:G104"/>
  </mergeCells>
  <dataValidations count="4">
    <dataValidation type="decimal" operator="greaterThan" allowBlank="1" showErrorMessage="1" errorTitle="Falsche Eingabe" error="Bitte eine gültige Dezimalzahl eingeben!" sqref="K98:K104 G55 F16:H29">
      <formula1>0</formula1>
    </dataValidation>
    <dataValidation operator="equal" allowBlank="1" showErrorMessage="1" errorTitle="Falsche Eingabe" error="Bitte nur die Nummer (&gt;0) des Workpackages eingeben!" sqref="B16:B29 B44:B45 A43:A45 A109:A116 B107:B108 A105:B106 B98 A95 A92:B94 B84:B92 A83 B82 A80:B81 B73:B78 A71 B70 A68:B69 B60:B68 A58 A56:B56 B48:B56 B31 B13 A9:A10 A14 A30 B8 B39:B42 A1:A7 B117:B118 B120:B217">
      <formula1>0</formula1>
    </dataValidation>
    <dataValidation type="list" operator="greaterThan" allowBlank="1" showErrorMessage="1" errorTitle="Falsche Eingabe" error="Bitte eine gültige Dezimalzahl eingeben!" sqref="E16:E29">
      <formula1>$A$34:$A$38</formula1>
    </dataValidation>
    <dataValidation type="list" allowBlank="1" showInputMessage="1" showErrorMessage="1" sqref="J12:K12 D12">
      <formula1>$AG$9:$AG$11</formula1>
    </dataValidation>
  </dataValidations>
  <hyperlinks>
    <hyperlink ref="N10" r:id="rId1" display="www.ffg.at/kostenleitfaden"/>
    <hyperlink ref="N11" r:id="rId2" display="Brutto-Netto-Rechner bmf"/>
  </hyperlinks>
  <printOptions/>
  <pageMargins left="0.6" right="0.4" top="1" bottom="0.47986111111111107" header="0.5118055555555555" footer="0.32013888888888886"/>
  <pageSetup fitToHeight="2" horizontalDpi="300" verticalDpi="300" orientation="portrait" paperSize="9" scale="50" r:id="rId3"/>
  <headerFooter alignWithMargins="0">
    <oddHeader>&amp;RFFG-Abrechnung
&amp;D</oddHeader>
    <oddFooter>&amp;L&amp;F/&amp;A&amp;RSeite &amp;P von &amp;N</oddFooter>
  </headerFooter>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Y39"/>
  <sheetViews>
    <sheetView showZeros="0" view="pageBreakPreview" zoomScale="70" zoomScaleSheetLayoutView="70" workbookViewId="0" topLeftCell="A1">
      <selection activeCell="E22" sqref="E22"/>
    </sheetView>
  </sheetViews>
  <sheetFormatPr defaultColWidth="11.421875" defaultRowHeight="12.75"/>
  <cols>
    <col min="1" max="1" width="17.00390625" style="0" customWidth="1"/>
    <col min="2" max="2" width="13.7109375" style="0" customWidth="1"/>
    <col min="3" max="3" width="37.8515625" style="0" customWidth="1"/>
    <col min="4" max="4" width="1.421875" style="0" customWidth="1"/>
    <col min="5" max="5" width="22.28125" style="0" customWidth="1"/>
  </cols>
  <sheetData>
    <row r="1" spans="1:5" ht="15">
      <c r="A1" s="280" t="s">
        <v>97</v>
      </c>
      <c r="E1" s="43" t="str">
        <f>'I. Deckblatt'!C16</f>
        <v>&gt;Kurztitel lt. eCall&lt;</v>
      </c>
    </row>
    <row r="2" ht="15">
      <c r="A2" s="15"/>
    </row>
    <row r="3" spans="1:3" ht="52.5" customHeight="1">
      <c r="A3" s="715" t="s">
        <v>168</v>
      </c>
      <c r="B3" s="715"/>
      <c r="C3" s="715"/>
    </row>
    <row r="4" spans="1:25" ht="15.75" thickBot="1">
      <c r="A4" s="15"/>
      <c r="Y4" s="17" t="s">
        <v>101</v>
      </c>
    </row>
    <row r="5" spans="1:25" ht="14.25" thickBot="1">
      <c r="A5" s="76" t="s">
        <v>62</v>
      </c>
      <c r="Y5" s="284" t="s">
        <v>98</v>
      </c>
    </row>
    <row r="6" spans="1:25" ht="7.5" customHeight="1" thickBot="1">
      <c r="A6" s="17"/>
      <c r="Y6" s="319" t="s">
        <v>100</v>
      </c>
    </row>
    <row r="7" spans="1:25" ht="29.25" customHeight="1" thickBot="1">
      <c r="A7" s="178" t="s">
        <v>32</v>
      </c>
      <c r="B7" s="719" t="s">
        <v>63</v>
      </c>
      <c r="C7" s="712"/>
      <c r="Y7" s="319" t="s">
        <v>133</v>
      </c>
    </row>
    <row r="8" spans="1:25" ht="12.75">
      <c r="A8" s="316" t="s">
        <v>87</v>
      </c>
      <c r="B8" s="713" t="s">
        <v>66</v>
      </c>
      <c r="C8" s="714"/>
      <c r="Y8" s="319" t="s">
        <v>128</v>
      </c>
    </row>
    <row r="9" spans="1:25" ht="12.75">
      <c r="A9" s="317"/>
      <c r="B9" s="720"/>
      <c r="C9" s="721"/>
      <c r="Y9" s="319" t="s">
        <v>134</v>
      </c>
    </row>
    <row r="10" spans="1:3" ht="12.75">
      <c r="A10" s="317"/>
      <c r="B10" s="720"/>
      <c r="C10" s="721"/>
    </row>
    <row r="11" spans="1:3" ht="12.75">
      <c r="A11" s="317"/>
      <c r="B11" s="720"/>
      <c r="C11" s="721"/>
    </row>
    <row r="12" spans="1:3" ht="12.75">
      <c r="A12" s="317"/>
      <c r="B12" s="720"/>
      <c r="C12" s="721"/>
    </row>
    <row r="13" spans="1:3" ht="12.75">
      <c r="A13" s="317"/>
      <c r="B13" s="720"/>
      <c r="C13" s="721"/>
    </row>
    <row r="14" spans="1:3" ht="12.75">
      <c r="A14" s="317"/>
      <c r="B14" s="720"/>
      <c r="C14" s="721"/>
    </row>
    <row r="15" spans="1:3" ht="12.75">
      <c r="A15" s="317"/>
      <c r="B15" s="720"/>
      <c r="C15" s="721"/>
    </row>
    <row r="16" spans="1:3" ht="12.75">
      <c r="A16" s="317"/>
      <c r="B16" s="720"/>
      <c r="C16" s="721"/>
    </row>
    <row r="17" spans="1:3" ht="13.5" thickBot="1">
      <c r="A17" s="318"/>
      <c r="B17" s="717"/>
      <c r="C17" s="718"/>
    </row>
    <row r="18" ht="15">
      <c r="A18" s="15"/>
    </row>
    <row r="19" ht="15">
      <c r="A19" s="15"/>
    </row>
    <row r="20" ht="13.5">
      <c r="A20" s="76" t="s">
        <v>169</v>
      </c>
    </row>
    <row r="21" ht="6.75" customHeight="1" thickBot="1">
      <c r="A21" s="76"/>
    </row>
    <row r="22" spans="1:4" ht="43.5" customHeight="1" thickBot="1">
      <c r="A22" s="178" t="s">
        <v>32</v>
      </c>
      <c r="B22" s="281" t="s">
        <v>98</v>
      </c>
      <c r="C22" s="298" t="s">
        <v>33</v>
      </c>
      <c r="D22" s="321"/>
    </row>
    <row r="23" spans="1:4" ht="27" customHeight="1">
      <c r="A23" s="311" t="s">
        <v>99</v>
      </c>
      <c r="B23" s="312" t="s">
        <v>100</v>
      </c>
      <c r="C23" s="308" t="s">
        <v>170</v>
      </c>
      <c r="D23" s="320"/>
    </row>
    <row r="24" spans="1:6" ht="13.5">
      <c r="A24" s="311" t="s">
        <v>102</v>
      </c>
      <c r="B24" s="313" t="s">
        <v>100</v>
      </c>
      <c r="C24" s="309"/>
      <c r="D24" s="320"/>
      <c r="F24" s="282"/>
    </row>
    <row r="25" spans="1:6" ht="12.75">
      <c r="A25" s="311" t="s">
        <v>103</v>
      </c>
      <c r="B25" s="313" t="s">
        <v>100</v>
      </c>
      <c r="C25" s="309"/>
      <c r="D25" s="320"/>
      <c r="F25" s="12"/>
    </row>
    <row r="26" spans="1:6" ht="12.75">
      <c r="A26" s="311" t="s">
        <v>104</v>
      </c>
      <c r="B26" s="313" t="s">
        <v>100</v>
      </c>
      <c r="C26" s="309"/>
      <c r="D26" s="320"/>
      <c r="F26" s="12"/>
    </row>
    <row r="27" spans="1:6" ht="12.75">
      <c r="A27" s="311" t="s">
        <v>105</v>
      </c>
      <c r="B27" s="313" t="s">
        <v>100</v>
      </c>
      <c r="C27" s="309"/>
      <c r="D27" s="320"/>
      <c r="F27" s="12"/>
    </row>
    <row r="28" spans="1:6" ht="12.75">
      <c r="A28" s="311" t="s">
        <v>106</v>
      </c>
      <c r="B28" s="313" t="s">
        <v>100</v>
      </c>
      <c r="C28" s="309"/>
      <c r="D28" s="320"/>
      <c r="E28" s="9"/>
      <c r="F28" s="12"/>
    </row>
    <row r="29" spans="1:6" ht="12.75">
      <c r="A29" s="311"/>
      <c r="B29" s="313" t="s">
        <v>100</v>
      </c>
      <c r="C29" s="309"/>
      <c r="D29" s="320"/>
      <c r="E29" s="12"/>
      <c r="F29" s="12"/>
    </row>
    <row r="30" spans="1:6" ht="12.75">
      <c r="A30" s="311"/>
      <c r="B30" s="313" t="s">
        <v>100</v>
      </c>
      <c r="C30" s="309"/>
      <c r="D30" s="320"/>
      <c r="F30" s="12"/>
    </row>
    <row r="31" spans="1:6" ht="12.75">
      <c r="A31" s="311"/>
      <c r="B31" s="313" t="s">
        <v>100</v>
      </c>
      <c r="C31" s="309"/>
      <c r="D31" s="320"/>
      <c r="F31" s="12"/>
    </row>
    <row r="32" spans="1:4" ht="12.75">
      <c r="A32" s="311"/>
      <c r="B32" s="313" t="s">
        <v>100</v>
      </c>
      <c r="C32" s="309"/>
      <c r="D32" s="320"/>
    </row>
    <row r="33" spans="1:4" ht="12.75">
      <c r="A33" s="311"/>
      <c r="B33" s="313" t="s">
        <v>100</v>
      </c>
      <c r="C33" s="309"/>
      <c r="D33" s="320"/>
    </row>
    <row r="34" spans="1:4" ht="12.75">
      <c r="A34" s="311"/>
      <c r="B34" s="313" t="s">
        <v>100</v>
      </c>
      <c r="C34" s="309"/>
      <c r="D34" s="320"/>
    </row>
    <row r="35" spans="1:4" ht="12.75">
      <c r="A35" s="311"/>
      <c r="B35" s="313" t="s">
        <v>100</v>
      </c>
      <c r="C35" s="309"/>
      <c r="D35" s="320"/>
    </row>
    <row r="36" spans="1:4" ht="12.75">
      <c r="A36" s="311"/>
      <c r="B36" s="313" t="s">
        <v>100</v>
      </c>
      <c r="C36" s="309"/>
      <c r="D36" s="320"/>
    </row>
    <row r="37" spans="1:4" ht="13.5" thickBot="1">
      <c r="A37" s="314"/>
      <c r="B37" s="315" t="s">
        <v>100</v>
      </c>
      <c r="C37" s="310"/>
      <c r="D37" s="320"/>
    </row>
    <row r="39" spans="2:3" ht="15">
      <c r="B39" s="283"/>
      <c r="C39" s="283"/>
    </row>
  </sheetData>
  <mergeCells count="12">
    <mergeCell ref="A3:C3"/>
    <mergeCell ref="B10:C10"/>
    <mergeCell ref="B11:C11"/>
    <mergeCell ref="B12:C12"/>
    <mergeCell ref="B13:C13"/>
    <mergeCell ref="B7:C7"/>
    <mergeCell ref="B8:C8"/>
    <mergeCell ref="B9:C9"/>
    <mergeCell ref="B14:C14"/>
    <mergeCell ref="B15:C15"/>
    <mergeCell ref="B16:C16"/>
    <mergeCell ref="B17:C17"/>
  </mergeCells>
  <dataValidations count="1">
    <dataValidation type="list" allowBlank="1" showInputMessage="1" showErrorMessage="1" sqref="B23:B37">
      <formula1>$Y$6:$Y$9</formula1>
    </dataValidation>
  </dataValidations>
  <printOptions/>
  <pageMargins left="0.6" right="0.4" top="1" bottom="0.984251968503937" header="0.5118110236220472" footer="0.5118110236220472"/>
  <pageSetup horizontalDpi="600" verticalDpi="600" orientation="portrait" paperSize="9" scale="95" r:id="rId1"/>
  <headerFooter alignWithMargins="0">
    <oddHeader>&amp;RTeil B -  COINAufbau, 3. Ausschreibung
&amp;D</oddHeader>
    <oddFooter>&amp;L&amp;F/&amp;A&amp;RSeite &amp;P von &amp;N</oddFooter>
  </headerFooter>
</worksheet>
</file>

<file path=xl/worksheets/sheet3.xml><?xml version="1.0" encoding="utf-8"?>
<worksheet xmlns="http://schemas.openxmlformats.org/spreadsheetml/2006/main" xmlns:r="http://schemas.openxmlformats.org/officeDocument/2006/relationships">
  <sheetPr codeName="Tabelle5">
    <tabColor indexed="10"/>
  </sheetPr>
  <dimension ref="A1:W57"/>
  <sheetViews>
    <sheetView showZeros="0" view="pageBreakPreview" zoomScale="70" zoomScaleSheetLayoutView="70" workbookViewId="0" topLeftCell="A1">
      <selection activeCell="H50" sqref="H50"/>
    </sheetView>
  </sheetViews>
  <sheetFormatPr defaultColWidth="11.421875" defaultRowHeight="12.75"/>
  <cols>
    <col min="1" max="2" width="14.28125" style="6" customWidth="1"/>
    <col min="3" max="3" width="8.421875" style="6" customWidth="1"/>
    <col min="4" max="4" width="10.28125" style="6" customWidth="1"/>
    <col min="5" max="5" width="18.421875" style="6" customWidth="1"/>
    <col min="6" max="14" width="9.28125" style="6" customWidth="1"/>
    <col min="15" max="15" width="10.421875" style="1" customWidth="1"/>
    <col min="16" max="16" width="6.421875" style="1" customWidth="1"/>
    <col min="17" max="17" width="5.7109375" style="1" bestFit="1" customWidth="1"/>
    <col min="18" max="18" width="9.7109375" style="1" customWidth="1"/>
    <col min="19" max="19" width="6.28125" style="1" bestFit="1" customWidth="1"/>
    <col min="20" max="20" width="5.28125" style="1" customWidth="1"/>
    <col min="21" max="21" width="9.421875" style="1" customWidth="1"/>
    <col min="22" max="22" width="6.8515625" style="1" customWidth="1"/>
    <col min="23" max="23" width="5.421875" style="1" customWidth="1"/>
    <col min="24" max="16384" width="11.421875" style="1" customWidth="1"/>
  </cols>
  <sheetData>
    <row r="1" spans="1:23" ht="15">
      <c r="A1" s="5" t="s">
        <v>37</v>
      </c>
      <c r="M1" s="44"/>
      <c r="N1" s="43" t="str">
        <f>'I. Deckblatt'!C16</f>
        <v>&gt;Kurztitel lt. eCall&lt;</v>
      </c>
      <c r="O1" s="16"/>
      <c r="P1" s="8"/>
      <c r="Q1" s="8"/>
      <c r="U1" s="716"/>
      <c r="V1" s="716"/>
      <c r="W1" s="716"/>
    </row>
    <row r="2" spans="1:17" ht="15">
      <c r="A2" s="5"/>
      <c r="L2" s="44"/>
      <c r="M2" s="44"/>
      <c r="N2" s="44"/>
      <c r="O2" s="16"/>
      <c r="P2" s="8"/>
      <c r="Q2" s="8"/>
    </row>
    <row r="3" ht="14.25" thickBot="1">
      <c r="A3" s="73" t="s">
        <v>38</v>
      </c>
    </row>
    <row r="4" spans="1:16" s="10" customFormat="1" ht="20.25" customHeight="1" thickBot="1">
      <c r="A4" s="706" t="s">
        <v>157</v>
      </c>
      <c r="B4" s="745"/>
      <c r="C4" s="745"/>
      <c r="D4" s="745"/>
      <c r="E4" s="745"/>
      <c r="F4" s="745"/>
      <c r="G4" s="745"/>
      <c r="H4" s="745"/>
      <c r="I4" s="745"/>
      <c r="J4" s="745"/>
      <c r="K4" s="745"/>
      <c r="L4" s="745"/>
      <c r="M4" s="745"/>
      <c r="N4" s="745"/>
      <c r="O4" s="746"/>
      <c r="P4" s="14"/>
    </row>
    <row r="5" spans="1:15" s="2" customFormat="1" ht="13.5">
      <c r="A5" s="79"/>
      <c r="B5" s="80"/>
      <c r="C5" s="80"/>
      <c r="D5" s="80"/>
      <c r="E5" s="711" t="s">
        <v>175</v>
      </c>
      <c r="F5" s="707" t="s">
        <v>39</v>
      </c>
      <c r="G5" s="708"/>
      <c r="H5" s="708"/>
      <c r="I5" s="708"/>
      <c r="J5" s="710"/>
      <c r="K5" s="707" t="s">
        <v>36</v>
      </c>
      <c r="L5" s="708"/>
      <c r="M5" s="708"/>
      <c r="N5" s="708"/>
      <c r="O5" s="709"/>
    </row>
    <row r="6" spans="1:15" s="2" customFormat="1" ht="25.5" customHeight="1">
      <c r="A6" s="81" t="s">
        <v>7</v>
      </c>
      <c r="B6" s="82" t="s">
        <v>6</v>
      </c>
      <c r="C6" s="82" t="s">
        <v>110</v>
      </c>
      <c r="D6" s="83" t="s">
        <v>24</v>
      </c>
      <c r="E6" s="705"/>
      <c r="F6" s="84" t="s">
        <v>107</v>
      </c>
      <c r="G6" s="85" t="s">
        <v>9</v>
      </c>
      <c r="H6" s="85" t="s">
        <v>10</v>
      </c>
      <c r="I6" s="85" t="s">
        <v>11</v>
      </c>
      <c r="J6" s="86" t="s">
        <v>12</v>
      </c>
      <c r="K6" s="84" t="s">
        <v>8</v>
      </c>
      <c r="L6" s="85" t="s">
        <v>9</v>
      </c>
      <c r="M6" s="85" t="s">
        <v>10</v>
      </c>
      <c r="N6" s="85" t="s">
        <v>11</v>
      </c>
      <c r="O6" s="87" t="s">
        <v>12</v>
      </c>
    </row>
    <row r="7" spans="1:15" ht="12.75">
      <c r="A7" s="22"/>
      <c r="B7" s="25"/>
      <c r="C7" s="25"/>
      <c r="D7" s="25"/>
      <c r="E7" s="25"/>
      <c r="F7" s="231"/>
      <c r="G7" s="59"/>
      <c r="H7" s="59"/>
      <c r="I7" s="59"/>
      <c r="J7" s="232"/>
      <c r="K7" s="231"/>
      <c r="L7" s="59"/>
      <c r="M7" s="59"/>
      <c r="N7" s="59"/>
      <c r="O7" s="232"/>
    </row>
    <row r="8" spans="1:15" ht="12.75">
      <c r="A8" s="23"/>
      <c r="B8" s="26"/>
      <c r="C8" s="26"/>
      <c r="D8" s="26"/>
      <c r="E8" s="230"/>
      <c r="F8" s="231"/>
      <c r="G8" s="59"/>
      <c r="H8" s="59"/>
      <c r="I8" s="59"/>
      <c r="J8" s="232"/>
      <c r="K8" s="231"/>
      <c r="L8" s="59"/>
      <c r="M8" s="59"/>
      <c r="N8" s="59"/>
      <c r="O8" s="232"/>
    </row>
    <row r="9" spans="1:15" ht="12.75">
      <c r="A9" s="23"/>
      <c r="B9" s="26"/>
      <c r="C9" s="26"/>
      <c r="D9" s="26"/>
      <c r="E9" s="230"/>
      <c r="F9" s="231"/>
      <c r="G9" s="59"/>
      <c r="H9" s="59"/>
      <c r="I9" s="59"/>
      <c r="J9" s="232"/>
      <c r="K9" s="231"/>
      <c r="L9" s="59"/>
      <c r="M9" s="59"/>
      <c r="N9" s="59"/>
      <c r="O9" s="232"/>
    </row>
    <row r="10" spans="1:15" ht="12.75">
      <c r="A10" s="23"/>
      <c r="B10" s="26"/>
      <c r="C10" s="26"/>
      <c r="D10" s="26"/>
      <c r="E10" s="230"/>
      <c r="F10" s="231"/>
      <c r="G10" s="59"/>
      <c r="H10" s="59"/>
      <c r="I10" s="59"/>
      <c r="J10" s="232"/>
      <c r="K10" s="231"/>
      <c r="L10" s="59"/>
      <c r="M10" s="59"/>
      <c r="N10" s="59"/>
      <c r="O10" s="232"/>
    </row>
    <row r="11" spans="1:15" ht="12.75">
      <c r="A11" s="23"/>
      <c r="B11" s="26"/>
      <c r="C11" s="26"/>
      <c r="D11" s="26"/>
      <c r="E11" s="230"/>
      <c r="F11" s="231"/>
      <c r="G11" s="59"/>
      <c r="H11" s="59"/>
      <c r="I11" s="59"/>
      <c r="J11" s="232"/>
      <c r="K11" s="231"/>
      <c r="L11" s="59"/>
      <c r="M11" s="59"/>
      <c r="N11" s="59"/>
      <c r="O11" s="232"/>
    </row>
    <row r="12" spans="1:15" ht="12.75">
      <c r="A12" s="23"/>
      <c r="B12" s="26"/>
      <c r="C12" s="26"/>
      <c r="D12" s="26"/>
      <c r="E12" s="230"/>
      <c r="F12" s="231"/>
      <c r="G12" s="59"/>
      <c r="H12" s="59"/>
      <c r="I12" s="59"/>
      <c r="J12" s="232"/>
      <c r="K12" s="231"/>
      <c r="L12" s="59"/>
      <c r="M12" s="59"/>
      <c r="N12" s="59"/>
      <c r="O12" s="232"/>
    </row>
    <row r="13" spans="1:15" ht="12.75">
      <c r="A13" s="23"/>
      <c r="B13" s="26"/>
      <c r="C13" s="26"/>
      <c r="D13" s="26"/>
      <c r="E13" s="230"/>
      <c r="F13" s="231"/>
      <c r="G13" s="59"/>
      <c r="H13" s="59"/>
      <c r="I13" s="59"/>
      <c r="J13" s="232"/>
      <c r="K13" s="231"/>
      <c r="L13" s="59"/>
      <c r="M13" s="59"/>
      <c r="N13" s="59"/>
      <c r="O13" s="232"/>
    </row>
    <row r="14" spans="1:15" ht="12.75">
      <c r="A14" s="23"/>
      <c r="B14" s="26"/>
      <c r="C14" s="26"/>
      <c r="D14" s="26"/>
      <c r="E14" s="26"/>
      <c r="F14" s="231"/>
      <c r="G14" s="59"/>
      <c r="H14" s="59"/>
      <c r="I14" s="59"/>
      <c r="J14" s="232"/>
      <c r="K14" s="231"/>
      <c r="L14" s="59"/>
      <c r="M14" s="59"/>
      <c r="N14" s="59"/>
      <c r="O14" s="232"/>
    </row>
    <row r="15" spans="1:15" ht="12.75">
      <c r="A15" s="23"/>
      <c r="B15" s="26"/>
      <c r="C15" s="26"/>
      <c r="D15" s="26"/>
      <c r="E15" s="26"/>
      <c r="F15" s="231"/>
      <c r="G15" s="59"/>
      <c r="H15" s="59"/>
      <c r="I15" s="59"/>
      <c r="J15" s="232"/>
      <c r="K15" s="231"/>
      <c r="L15" s="59"/>
      <c r="M15" s="59"/>
      <c r="N15" s="59"/>
      <c r="O15" s="232"/>
    </row>
    <row r="16" spans="1:15" ht="12.75">
      <c r="A16" s="237"/>
      <c r="B16" s="26"/>
      <c r="C16" s="26"/>
      <c r="D16" s="26"/>
      <c r="E16" s="26"/>
      <c r="F16" s="231"/>
      <c r="G16" s="59"/>
      <c r="H16" s="59"/>
      <c r="I16" s="59"/>
      <c r="J16" s="232"/>
      <c r="K16" s="231"/>
      <c r="L16" s="59"/>
      <c r="M16" s="59"/>
      <c r="N16" s="59"/>
      <c r="O16" s="232"/>
    </row>
    <row r="17" spans="1:15" ht="12.75">
      <c r="A17" s="237"/>
      <c r="B17" s="26"/>
      <c r="C17" s="26"/>
      <c r="D17" s="26"/>
      <c r="E17" s="26"/>
      <c r="F17" s="231"/>
      <c r="G17" s="59"/>
      <c r="H17" s="59"/>
      <c r="I17" s="59"/>
      <c r="J17" s="232"/>
      <c r="K17" s="231"/>
      <c r="L17" s="59"/>
      <c r="M17" s="59"/>
      <c r="N17" s="59"/>
      <c r="O17" s="232"/>
    </row>
    <row r="18" spans="1:15" ht="12.75">
      <c r="A18" s="237"/>
      <c r="B18" s="26"/>
      <c r="C18" s="26"/>
      <c r="D18" s="26"/>
      <c r="E18" s="26"/>
      <c r="F18" s="231"/>
      <c r="G18" s="59"/>
      <c r="H18" s="59"/>
      <c r="I18" s="59"/>
      <c r="J18" s="232"/>
      <c r="K18" s="231"/>
      <c r="L18" s="59"/>
      <c r="M18" s="59"/>
      <c r="N18" s="59"/>
      <c r="O18" s="232"/>
    </row>
    <row r="19" spans="1:15" ht="12.75">
      <c r="A19" s="237"/>
      <c r="B19" s="26"/>
      <c r="C19" s="26"/>
      <c r="D19" s="26"/>
      <c r="E19" s="26"/>
      <c r="F19" s="231"/>
      <c r="G19" s="59"/>
      <c r="H19" s="59"/>
      <c r="I19" s="59"/>
      <c r="J19" s="232"/>
      <c r="K19" s="231"/>
      <c r="L19" s="59"/>
      <c r="M19" s="59"/>
      <c r="N19" s="59"/>
      <c r="O19" s="232"/>
    </row>
    <row r="20" spans="1:15" ht="12.75">
      <c r="A20" s="237"/>
      <c r="B20" s="26"/>
      <c r="C20" s="26"/>
      <c r="D20" s="26"/>
      <c r="E20" s="26"/>
      <c r="F20" s="231"/>
      <c r="G20" s="59"/>
      <c r="H20" s="59"/>
      <c r="I20" s="59"/>
      <c r="J20" s="232"/>
      <c r="K20" s="231"/>
      <c r="L20" s="59"/>
      <c r="M20" s="59"/>
      <c r="N20" s="59"/>
      <c r="O20" s="232"/>
    </row>
    <row r="21" spans="1:15" ht="12.75">
      <c r="A21" s="23"/>
      <c r="B21" s="26"/>
      <c r="C21" s="26"/>
      <c r="D21" s="26"/>
      <c r="E21" s="26"/>
      <c r="F21" s="231"/>
      <c r="G21" s="59"/>
      <c r="H21" s="59"/>
      <c r="I21" s="59"/>
      <c r="J21" s="232"/>
      <c r="K21" s="231"/>
      <c r="L21" s="59"/>
      <c r="M21" s="59"/>
      <c r="N21" s="59"/>
      <c r="O21" s="232"/>
    </row>
    <row r="22" spans="1:15" ht="12.75">
      <c r="A22" s="23"/>
      <c r="B22" s="26"/>
      <c r="C22" s="26"/>
      <c r="D22" s="26"/>
      <c r="E22" s="26"/>
      <c r="F22" s="231"/>
      <c r="G22" s="59"/>
      <c r="H22" s="59"/>
      <c r="I22" s="59"/>
      <c r="J22" s="232"/>
      <c r="K22" s="231"/>
      <c r="L22" s="59"/>
      <c r="M22" s="59"/>
      <c r="N22" s="59"/>
      <c r="O22" s="232"/>
    </row>
    <row r="23" spans="1:15" ht="12.75">
      <c r="A23" s="23"/>
      <c r="B23" s="26"/>
      <c r="C23" s="26"/>
      <c r="D23" s="26"/>
      <c r="E23" s="26"/>
      <c r="F23" s="231"/>
      <c r="G23" s="59"/>
      <c r="H23" s="59"/>
      <c r="I23" s="59"/>
      <c r="J23" s="232"/>
      <c r="K23" s="231"/>
      <c r="L23" s="59"/>
      <c r="M23" s="59"/>
      <c r="N23" s="59"/>
      <c r="O23" s="232"/>
    </row>
    <row r="24" spans="1:15" ht="12.75">
      <c r="A24" s="23"/>
      <c r="B24" s="26"/>
      <c r="C24" s="26"/>
      <c r="D24" s="26"/>
      <c r="E24" s="26"/>
      <c r="F24" s="231"/>
      <c r="G24" s="59"/>
      <c r="H24" s="59"/>
      <c r="I24" s="59"/>
      <c r="J24" s="232"/>
      <c r="K24" s="231"/>
      <c r="L24" s="59"/>
      <c r="M24" s="59"/>
      <c r="N24" s="59"/>
      <c r="O24" s="232"/>
    </row>
    <row r="25" spans="1:19" ht="12.75">
      <c r="A25" s="23"/>
      <c r="B25" s="26"/>
      <c r="C25" s="26"/>
      <c r="D25" s="26"/>
      <c r="E25" s="26"/>
      <c r="F25" s="231"/>
      <c r="G25" s="59"/>
      <c r="H25" s="59"/>
      <c r="I25" s="59"/>
      <c r="J25" s="232"/>
      <c r="K25" s="231"/>
      <c r="L25" s="59"/>
      <c r="M25" s="59"/>
      <c r="N25" s="59"/>
      <c r="O25" s="232"/>
      <c r="S25" s="2"/>
    </row>
    <row r="26" spans="1:15" ht="12.75">
      <c r="A26" s="23"/>
      <c r="B26" s="26"/>
      <c r="C26" s="26"/>
      <c r="D26" s="26"/>
      <c r="E26" s="26"/>
      <c r="F26" s="231"/>
      <c r="G26" s="59"/>
      <c r="H26" s="59"/>
      <c r="I26" s="59"/>
      <c r="J26" s="232"/>
      <c r="K26" s="231"/>
      <c r="L26" s="59"/>
      <c r="M26" s="59"/>
      <c r="N26" s="59"/>
      <c r="O26" s="232"/>
    </row>
    <row r="27" spans="1:15" ht="12.75">
      <c r="A27" s="23"/>
      <c r="B27" s="26"/>
      <c r="C27" s="26"/>
      <c r="D27" s="26"/>
      <c r="E27" s="26"/>
      <c r="F27" s="231"/>
      <c r="G27" s="59"/>
      <c r="H27" s="59"/>
      <c r="I27" s="59"/>
      <c r="J27" s="232"/>
      <c r="K27" s="231"/>
      <c r="L27" s="59"/>
      <c r="M27" s="59"/>
      <c r="N27" s="59"/>
      <c r="O27" s="232"/>
    </row>
    <row r="28" spans="1:15" ht="4.5" customHeight="1" thickBot="1">
      <c r="A28" s="24"/>
      <c r="B28" s="27"/>
      <c r="C28" s="27"/>
      <c r="D28" s="27"/>
      <c r="E28" s="27"/>
      <c r="F28" s="56"/>
      <c r="G28" s="57"/>
      <c r="H28" s="58"/>
      <c r="I28" s="57"/>
      <c r="J28" s="58"/>
      <c r="K28" s="48"/>
      <c r="L28" s="49"/>
      <c r="M28" s="50"/>
      <c r="N28" s="49"/>
      <c r="O28" s="51"/>
    </row>
    <row r="29" spans="1:15" s="2" customFormat="1" ht="13.5" thickBot="1">
      <c r="A29" s="128" t="s">
        <v>13</v>
      </c>
      <c r="B29" s="286"/>
      <c r="C29" s="286"/>
      <c r="D29" s="286"/>
      <c r="E29" s="287"/>
      <c r="F29" s="88"/>
      <c r="G29" s="89"/>
      <c r="H29" s="90"/>
      <c r="I29" s="89"/>
      <c r="J29" s="90"/>
      <c r="K29" s="91">
        <f>SUM(K7:K28)</f>
        <v>0</v>
      </c>
      <c r="L29" s="89">
        <f>SUM(L7:L28)</f>
        <v>0</v>
      </c>
      <c r="M29" s="89">
        <f>SUM(M7:M28)</f>
        <v>0</v>
      </c>
      <c r="N29" s="89">
        <f>SUM(N7:N28)</f>
        <v>0</v>
      </c>
      <c r="O29" s="92">
        <f>SUM(O7:O28)</f>
        <v>0</v>
      </c>
    </row>
    <row r="30" spans="1:15" s="2" customFormat="1" ht="12.75">
      <c r="A30" s="11"/>
      <c r="D30" s="12"/>
      <c r="E30" s="12"/>
      <c r="F30" s="12"/>
      <c r="G30" s="12"/>
      <c r="H30" s="12"/>
      <c r="I30" s="12"/>
      <c r="J30" s="12"/>
      <c r="K30" s="12"/>
      <c r="L30" s="12"/>
      <c r="M30" s="12"/>
      <c r="N30" s="12"/>
      <c r="O30" s="13"/>
    </row>
    <row r="31" spans="1:3" ht="15">
      <c r="A31" s="19" t="s">
        <v>2</v>
      </c>
      <c r="B31" s="20" t="s">
        <v>23</v>
      </c>
      <c r="C31" s="20"/>
    </row>
    <row r="32" spans="1:2" ht="15">
      <c r="A32" s="285" t="s">
        <v>108</v>
      </c>
      <c r="B32" s="20" t="s">
        <v>109</v>
      </c>
    </row>
    <row r="52" spans="1:2" ht="11.25">
      <c r="A52" s="6" t="s">
        <v>110</v>
      </c>
      <c r="B52" s="6" t="s">
        <v>172</v>
      </c>
    </row>
    <row r="53" spans="1:2" ht="11.25">
      <c r="A53" s="6" t="s">
        <v>171</v>
      </c>
      <c r="B53" s="6" t="s">
        <v>171</v>
      </c>
    </row>
    <row r="54" spans="1:2" ht="11.25">
      <c r="A54" s="344">
        <v>1</v>
      </c>
      <c r="B54" s="6" t="s">
        <v>173</v>
      </c>
    </row>
    <row r="55" spans="1:2" ht="11.25">
      <c r="A55" s="344">
        <v>2</v>
      </c>
      <c r="B55" s="6" t="s">
        <v>174</v>
      </c>
    </row>
    <row r="56" ht="11.25">
      <c r="A56" s="344">
        <v>3</v>
      </c>
    </row>
    <row r="57" ht="11.25">
      <c r="A57" s="344">
        <v>4</v>
      </c>
    </row>
  </sheetData>
  <sheetProtection/>
  <mergeCells count="5">
    <mergeCell ref="U1:W1"/>
    <mergeCell ref="K5:O5"/>
    <mergeCell ref="F5:J5"/>
    <mergeCell ref="E5:E6"/>
    <mergeCell ref="A4:O4"/>
  </mergeCells>
  <dataValidations count="2">
    <dataValidation type="list" allowBlank="1" showInputMessage="1" showErrorMessage="1" sqref="C7:C28">
      <formula1>$A$53:$A$57</formula1>
    </dataValidation>
    <dataValidation type="list" allowBlank="1" showInputMessage="1" showErrorMessage="1" sqref="D7:D28">
      <formula1>$B$53:$B$55</formula1>
    </dataValidation>
  </dataValidations>
  <printOptions/>
  <pageMargins left="0.6" right="0.4" top="1" bottom="0.984251968503937" header="0.5118110236220472" footer="0.5118110236220472"/>
  <pageSetup horizontalDpi="600" verticalDpi="600" orientation="landscape" paperSize="9" scale="86" r:id="rId1"/>
  <headerFooter alignWithMargins="0">
    <oddHeader>&amp;RTeil B -  COINAufbau, 3. Ausschreibung
&amp;D</oddHeader>
    <oddFooter>&amp;L&amp;F/&amp;A&amp;RSeite &amp;P von &amp;N</oddFooter>
  </headerFooter>
</worksheet>
</file>

<file path=xl/worksheets/sheet4.xml><?xml version="1.0" encoding="utf-8"?>
<worksheet xmlns="http://schemas.openxmlformats.org/spreadsheetml/2006/main" xmlns:r="http://schemas.openxmlformats.org/officeDocument/2006/relationships">
  <sheetPr codeName="Tabelle6">
    <tabColor indexed="10"/>
    <pageSetUpPr fitToPage="1"/>
  </sheetPr>
  <dimension ref="A1:AE71"/>
  <sheetViews>
    <sheetView showZeros="0" view="pageBreakPreview" zoomScale="55" zoomScaleSheetLayoutView="55" workbookViewId="0" topLeftCell="A28">
      <selection activeCell="I54" sqref="I54"/>
    </sheetView>
  </sheetViews>
  <sheetFormatPr defaultColWidth="11.421875" defaultRowHeight="12.75"/>
  <cols>
    <col min="1" max="1" width="20.421875" style="1" customWidth="1"/>
    <col min="2" max="2" width="12.00390625" style="1" customWidth="1"/>
    <col min="3" max="3" width="7.7109375" style="1" bestFit="1" customWidth="1"/>
    <col min="4" max="4" width="4.8515625" style="1" bestFit="1" customWidth="1"/>
    <col min="5" max="5" width="19.140625" style="6" customWidth="1"/>
    <col min="6" max="6" width="13.7109375" style="6" customWidth="1"/>
    <col min="7" max="10" width="14.28125" style="6" customWidth="1"/>
    <col min="11" max="13" width="15.7109375" style="6" customWidth="1"/>
    <col min="14" max="17" width="9.7109375" style="6" customWidth="1"/>
    <col min="18" max="18" width="9.57421875" style="6" customWidth="1"/>
    <col min="19" max="21" width="9.7109375" style="6" customWidth="1"/>
    <col min="22" max="22" width="10.28125" style="6" customWidth="1"/>
    <col min="23" max="23" width="10.421875" style="1" customWidth="1"/>
    <col min="24" max="24" width="6.421875" style="1" customWidth="1"/>
    <col min="25" max="25" width="5.7109375" style="1" bestFit="1" customWidth="1"/>
    <col min="26" max="26" width="9.7109375" style="1" customWidth="1"/>
    <col min="27" max="27" width="6.28125" style="1" bestFit="1" customWidth="1"/>
    <col min="28" max="28" width="5.28125" style="1" customWidth="1"/>
    <col min="29" max="29" width="9.421875" style="1" customWidth="1"/>
    <col min="30" max="30" width="6.8515625" style="1" customWidth="1"/>
    <col min="31" max="31" width="5.421875" style="1" customWidth="1"/>
    <col min="32" max="16384" width="11.421875" style="1" customWidth="1"/>
  </cols>
  <sheetData>
    <row r="1" spans="1:31" ht="15">
      <c r="A1" s="5" t="s">
        <v>41</v>
      </c>
      <c r="E1" s="5"/>
      <c r="K1" s="43" t="str">
        <f>'I. Deckblatt'!C16</f>
        <v>&gt;Kurztitel lt. eCall&lt;</v>
      </c>
      <c r="S1" s="751"/>
      <c r="T1" s="751"/>
      <c r="U1" s="751"/>
      <c r="V1" s="751"/>
      <c r="W1" s="16"/>
      <c r="X1" s="8"/>
      <c r="Y1" s="8"/>
      <c r="AC1" s="716"/>
      <c r="AD1" s="716"/>
      <c r="AE1" s="716"/>
    </row>
    <row r="2" spans="1:31" ht="15">
      <c r="A2" s="5"/>
      <c r="E2" s="5"/>
      <c r="I2" s="44"/>
      <c r="J2" s="44"/>
      <c r="S2" s="21"/>
      <c r="T2" s="21"/>
      <c r="U2" s="21"/>
      <c r="V2" s="21"/>
      <c r="W2" s="16"/>
      <c r="X2" s="8"/>
      <c r="Y2" s="8"/>
      <c r="AC2" s="8"/>
      <c r="AD2" s="8"/>
      <c r="AE2" s="8"/>
    </row>
    <row r="3" spans="1:25" ht="15.75" thickBot="1">
      <c r="A3" s="74" t="s">
        <v>136</v>
      </c>
      <c r="E3" s="5"/>
      <c r="S3" s="751"/>
      <c r="T3" s="751"/>
      <c r="U3" s="751"/>
      <c r="V3" s="751"/>
      <c r="W3" s="16"/>
      <c r="X3" s="8"/>
      <c r="Y3" s="8"/>
    </row>
    <row r="4" spans="1:11" s="10" customFormat="1" ht="20.25" customHeight="1" thickBot="1">
      <c r="A4" s="706" t="s">
        <v>157</v>
      </c>
      <c r="B4" s="745"/>
      <c r="C4" s="745"/>
      <c r="D4" s="745"/>
      <c r="E4" s="745"/>
      <c r="F4" s="745"/>
      <c r="G4" s="745"/>
      <c r="H4" s="745"/>
      <c r="I4" s="745"/>
      <c r="J4" s="745"/>
      <c r="K4" s="746"/>
    </row>
    <row r="5" spans="1:11" s="2" customFormat="1" ht="13.5">
      <c r="A5" s="79"/>
      <c r="B5" s="80"/>
      <c r="C5" s="80"/>
      <c r="D5" s="80"/>
      <c r="E5" s="711" t="s">
        <v>175</v>
      </c>
      <c r="F5" s="752" t="s">
        <v>15</v>
      </c>
      <c r="G5" s="753"/>
      <c r="H5" s="753"/>
      <c r="I5" s="753"/>
      <c r="J5" s="754"/>
      <c r="K5" s="93" t="s">
        <v>14</v>
      </c>
    </row>
    <row r="6" spans="1:11" s="2" customFormat="1" ht="33" customHeight="1">
      <c r="A6" s="94" t="s">
        <v>7</v>
      </c>
      <c r="B6" s="82" t="s">
        <v>6</v>
      </c>
      <c r="C6" s="82" t="s">
        <v>110</v>
      </c>
      <c r="D6" s="82" t="s">
        <v>24</v>
      </c>
      <c r="E6" s="705"/>
      <c r="F6" s="95" t="s">
        <v>8</v>
      </c>
      <c r="G6" s="85" t="s">
        <v>9</v>
      </c>
      <c r="H6" s="85" t="s">
        <v>10</v>
      </c>
      <c r="I6" s="85" t="s">
        <v>11</v>
      </c>
      <c r="J6" s="96" t="s">
        <v>12</v>
      </c>
      <c r="K6" s="97" t="s">
        <v>16</v>
      </c>
    </row>
    <row r="7" spans="1:22" ht="12.75">
      <c r="A7" s="156">
        <f>'1.1. Personaleinsatz'!A7</f>
        <v>0</v>
      </c>
      <c r="B7" s="157">
        <f>'1.1. Personaleinsatz'!B7</f>
        <v>0</v>
      </c>
      <c r="C7" s="157">
        <f>'1.1. Personaleinsatz'!C7</f>
        <v>0</v>
      </c>
      <c r="D7" s="157">
        <f>'1.1. Personaleinsatz'!D7</f>
        <v>0</v>
      </c>
      <c r="E7" s="158">
        <f>'1.1. Personaleinsatz'!E7</f>
        <v>0</v>
      </c>
      <c r="F7" s="159">
        <f>'1.1. Personaleinsatz'!F7*'1.1. Personaleinsatz'!K7</f>
        <v>0</v>
      </c>
      <c r="G7" s="160">
        <f>'1.1. Personaleinsatz'!G7*'1.1. Personaleinsatz'!L7</f>
        <v>0</v>
      </c>
      <c r="H7" s="160">
        <f>'1.1. Personaleinsatz'!H7*'1.1. Personaleinsatz'!M7</f>
        <v>0</v>
      </c>
      <c r="I7" s="160">
        <f>'1.1. Personaleinsatz'!I7*'1.1. Personaleinsatz'!N7</f>
        <v>0</v>
      </c>
      <c r="J7" s="160">
        <f>'1.1. Personaleinsatz'!J7*'1.1. Personaleinsatz'!O7</f>
        <v>0</v>
      </c>
      <c r="K7" s="103">
        <f aca="true" t="shared" si="0" ref="K7:K28">SUM(F7:J7)</f>
        <v>0</v>
      </c>
      <c r="L7" s="1"/>
      <c r="M7" s="1"/>
      <c r="N7" s="1"/>
      <c r="O7" s="1"/>
      <c r="P7" s="1"/>
      <c r="Q7" s="1"/>
      <c r="R7" s="1"/>
      <c r="S7" s="1"/>
      <c r="T7" s="1"/>
      <c r="U7" s="1"/>
      <c r="V7" s="1"/>
    </row>
    <row r="8" spans="1:22" ht="12.75">
      <c r="A8" s="161">
        <f>'1.1. Personaleinsatz'!A8</f>
        <v>0</v>
      </c>
      <c r="B8" s="162">
        <f>'1.1. Personaleinsatz'!B8</f>
        <v>0</v>
      </c>
      <c r="C8" s="162">
        <f>'1.1. Personaleinsatz'!C8</f>
        <v>0</v>
      </c>
      <c r="D8" s="162">
        <f>'1.1. Personaleinsatz'!D8</f>
        <v>0</v>
      </c>
      <c r="E8" s="163">
        <f>'1.1. Personaleinsatz'!E8</f>
        <v>0</v>
      </c>
      <c r="F8" s="164">
        <f>'1.1. Personaleinsatz'!F8*'1.1. Personaleinsatz'!K8</f>
        <v>0</v>
      </c>
      <c r="G8" s="165">
        <f>'1.1. Personaleinsatz'!G8*'1.1. Personaleinsatz'!L8</f>
        <v>0</v>
      </c>
      <c r="H8" s="165">
        <f>'1.1. Personaleinsatz'!H8*'1.1. Personaleinsatz'!M8</f>
        <v>0</v>
      </c>
      <c r="I8" s="165">
        <f>'1.1. Personaleinsatz'!I8*'1.1. Personaleinsatz'!N8</f>
        <v>0</v>
      </c>
      <c r="J8" s="165">
        <f>'1.1. Personaleinsatz'!J8*'1.1. Personaleinsatz'!O8</f>
        <v>0</v>
      </c>
      <c r="K8" s="104">
        <f t="shared" si="0"/>
        <v>0</v>
      </c>
      <c r="L8" s="1"/>
      <c r="M8" s="1"/>
      <c r="N8" s="1"/>
      <c r="O8" s="1"/>
      <c r="P8" s="1"/>
      <c r="Q8" s="1"/>
      <c r="R8" s="1"/>
      <c r="S8" s="1"/>
      <c r="T8" s="1"/>
      <c r="U8" s="1"/>
      <c r="V8" s="1"/>
    </row>
    <row r="9" spans="1:22" ht="12.75">
      <c r="A9" s="161">
        <f>'1.1. Personaleinsatz'!A9</f>
        <v>0</v>
      </c>
      <c r="B9" s="162">
        <f>'1.1. Personaleinsatz'!B9</f>
        <v>0</v>
      </c>
      <c r="C9" s="162">
        <f>'1.1. Personaleinsatz'!C9</f>
        <v>0</v>
      </c>
      <c r="D9" s="162">
        <f>'1.1. Personaleinsatz'!D9</f>
        <v>0</v>
      </c>
      <c r="E9" s="163">
        <f>'1.1. Personaleinsatz'!E9</f>
        <v>0</v>
      </c>
      <c r="F9" s="164">
        <f>'1.1. Personaleinsatz'!F9*'1.1. Personaleinsatz'!K9</f>
        <v>0</v>
      </c>
      <c r="G9" s="165">
        <f>'1.1. Personaleinsatz'!G9*'1.1. Personaleinsatz'!L9</f>
        <v>0</v>
      </c>
      <c r="H9" s="165">
        <f>'1.1. Personaleinsatz'!H9*'1.1. Personaleinsatz'!M9</f>
        <v>0</v>
      </c>
      <c r="I9" s="165">
        <f>'1.1. Personaleinsatz'!I9*'1.1. Personaleinsatz'!N9</f>
        <v>0</v>
      </c>
      <c r="J9" s="165">
        <f>'1.1. Personaleinsatz'!J9*'1.1. Personaleinsatz'!O9</f>
        <v>0</v>
      </c>
      <c r="K9" s="104">
        <f t="shared" si="0"/>
        <v>0</v>
      </c>
      <c r="L9" s="1"/>
      <c r="M9" s="1"/>
      <c r="N9" s="1"/>
      <c r="O9" s="1"/>
      <c r="P9" s="1"/>
      <c r="Q9" s="1"/>
      <c r="R9" s="1"/>
      <c r="S9" s="1"/>
      <c r="T9" s="1"/>
      <c r="U9" s="1"/>
      <c r="V9" s="1"/>
    </row>
    <row r="10" spans="1:22" ht="12.75">
      <c r="A10" s="161">
        <f>'1.1. Personaleinsatz'!A10</f>
        <v>0</v>
      </c>
      <c r="B10" s="162">
        <f>'1.1. Personaleinsatz'!B10</f>
        <v>0</v>
      </c>
      <c r="C10" s="162">
        <f>'1.1. Personaleinsatz'!C10</f>
        <v>0</v>
      </c>
      <c r="D10" s="162">
        <f>'1.1. Personaleinsatz'!D10</f>
        <v>0</v>
      </c>
      <c r="E10" s="163">
        <f>'1.1. Personaleinsatz'!E10</f>
        <v>0</v>
      </c>
      <c r="F10" s="164">
        <f>'1.1. Personaleinsatz'!F10*'1.1. Personaleinsatz'!K10</f>
        <v>0</v>
      </c>
      <c r="G10" s="165">
        <f>'1.1. Personaleinsatz'!G10*'1.1. Personaleinsatz'!L10</f>
        <v>0</v>
      </c>
      <c r="H10" s="165">
        <f>'1.1. Personaleinsatz'!H10*'1.1. Personaleinsatz'!M10</f>
        <v>0</v>
      </c>
      <c r="I10" s="165">
        <f>'1.1. Personaleinsatz'!I10*'1.1. Personaleinsatz'!N10</f>
        <v>0</v>
      </c>
      <c r="J10" s="165">
        <f>'1.1. Personaleinsatz'!J10*'1.1. Personaleinsatz'!O10</f>
        <v>0</v>
      </c>
      <c r="K10" s="104">
        <f t="shared" si="0"/>
        <v>0</v>
      </c>
      <c r="L10" s="1"/>
      <c r="M10" s="1"/>
      <c r="N10" s="1"/>
      <c r="O10" s="1"/>
      <c r="P10" s="1"/>
      <c r="Q10" s="1"/>
      <c r="R10" s="1"/>
      <c r="S10" s="1"/>
      <c r="T10" s="1"/>
      <c r="U10" s="1"/>
      <c r="V10" s="1"/>
    </row>
    <row r="11" spans="1:22" ht="12.75">
      <c r="A11" s="161">
        <f>'1.1. Personaleinsatz'!A11</f>
        <v>0</v>
      </c>
      <c r="B11" s="162">
        <f>'1.1. Personaleinsatz'!B11</f>
        <v>0</v>
      </c>
      <c r="C11" s="162">
        <f>'1.1. Personaleinsatz'!C11</f>
        <v>0</v>
      </c>
      <c r="D11" s="162">
        <f>'1.1. Personaleinsatz'!D11</f>
        <v>0</v>
      </c>
      <c r="E11" s="163">
        <f>'1.1. Personaleinsatz'!E11</f>
        <v>0</v>
      </c>
      <c r="F11" s="164">
        <f>'1.1. Personaleinsatz'!F11*'1.1. Personaleinsatz'!K11</f>
        <v>0</v>
      </c>
      <c r="G11" s="165">
        <f>'1.1. Personaleinsatz'!G11*'1.1. Personaleinsatz'!L11</f>
        <v>0</v>
      </c>
      <c r="H11" s="165">
        <f>'1.1. Personaleinsatz'!H11*'1.1. Personaleinsatz'!M11</f>
        <v>0</v>
      </c>
      <c r="I11" s="165">
        <f>'1.1. Personaleinsatz'!I11*'1.1. Personaleinsatz'!N11</f>
        <v>0</v>
      </c>
      <c r="J11" s="165">
        <f>'1.1. Personaleinsatz'!J11*'1.1. Personaleinsatz'!O11</f>
        <v>0</v>
      </c>
      <c r="K11" s="104">
        <f t="shared" si="0"/>
        <v>0</v>
      </c>
      <c r="L11" s="1"/>
      <c r="M11" s="1"/>
      <c r="N11" s="1"/>
      <c r="O11" s="1"/>
      <c r="P11" s="1"/>
      <c r="Q11" s="1"/>
      <c r="R11" s="1"/>
      <c r="S11" s="1"/>
      <c r="T11" s="1"/>
      <c r="U11" s="1"/>
      <c r="V11" s="1"/>
    </row>
    <row r="12" spans="1:22" ht="12.75">
      <c r="A12" s="161">
        <f>'1.1. Personaleinsatz'!A12</f>
        <v>0</v>
      </c>
      <c r="B12" s="162">
        <f>'1.1. Personaleinsatz'!B12</f>
        <v>0</v>
      </c>
      <c r="C12" s="162">
        <f>'1.1. Personaleinsatz'!C12</f>
        <v>0</v>
      </c>
      <c r="D12" s="162">
        <f>'1.1. Personaleinsatz'!D12</f>
        <v>0</v>
      </c>
      <c r="E12" s="163">
        <f>'1.1. Personaleinsatz'!E12</f>
        <v>0</v>
      </c>
      <c r="F12" s="164">
        <f>'1.1. Personaleinsatz'!F12*'1.1. Personaleinsatz'!K12</f>
        <v>0</v>
      </c>
      <c r="G12" s="165">
        <f>'1.1. Personaleinsatz'!G12*'1.1. Personaleinsatz'!L12</f>
        <v>0</v>
      </c>
      <c r="H12" s="165">
        <f>'1.1. Personaleinsatz'!H12*'1.1. Personaleinsatz'!M12</f>
        <v>0</v>
      </c>
      <c r="I12" s="165">
        <f>'1.1. Personaleinsatz'!I12*'1.1. Personaleinsatz'!N12</f>
        <v>0</v>
      </c>
      <c r="J12" s="165">
        <f>'1.1. Personaleinsatz'!J12*'1.1. Personaleinsatz'!O12</f>
        <v>0</v>
      </c>
      <c r="K12" s="104">
        <f t="shared" si="0"/>
        <v>0</v>
      </c>
      <c r="L12" s="1"/>
      <c r="M12" s="1"/>
      <c r="N12" s="1"/>
      <c r="O12" s="1"/>
      <c r="P12" s="1"/>
      <c r="Q12" s="1"/>
      <c r="R12" s="1"/>
      <c r="S12" s="1"/>
      <c r="T12" s="1"/>
      <c r="U12" s="1"/>
      <c r="V12" s="1"/>
    </row>
    <row r="13" spans="1:22" ht="12.75">
      <c r="A13" s="161">
        <f>'1.1. Personaleinsatz'!A13</f>
        <v>0</v>
      </c>
      <c r="B13" s="162">
        <f>'1.1. Personaleinsatz'!B13</f>
        <v>0</v>
      </c>
      <c r="C13" s="162">
        <f>'1.1. Personaleinsatz'!C13</f>
        <v>0</v>
      </c>
      <c r="D13" s="162">
        <f>'1.1. Personaleinsatz'!D13</f>
        <v>0</v>
      </c>
      <c r="E13" s="163">
        <f>'1.1. Personaleinsatz'!E13</f>
        <v>0</v>
      </c>
      <c r="F13" s="164">
        <f>'1.1. Personaleinsatz'!F13*'1.1. Personaleinsatz'!K13</f>
        <v>0</v>
      </c>
      <c r="G13" s="165">
        <f>'1.1. Personaleinsatz'!G13*'1.1. Personaleinsatz'!L13</f>
        <v>0</v>
      </c>
      <c r="H13" s="165">
        <f>'1.1. Personaleinsatz'!H13*'1.1. Personaleinsatz'!M13</f>
        <v>0</v>
      </c>
      <c r="I13" s="165">
        <f>'1.1. Personaleinsatz'!I13*'1.1. Personaleinsatz'!N13</f>
        <v>0</v>
      </c>
      <c r="J13" s="165">
        <f>'1.1. Personaleinsatz'!J13*'1.1. Personaleinsatz'!O13</f>
        <v>0</v>
      </c>
      <c r="K13" s="104">
        <f t="shared" si="0"/>
        <v>0</v>
      </c>
      <c r="L13" s="1"/>
      <c r="M13" s="1"/>
      <c r="N13" s="1"/>
      <c r="O13" s="1"/>
      <c r="P13" s="1"/>
      <c r="Q13" s="1"/>
      <c r="R13" s="1"/>
      <c r="S13" s="1"/>
      <c r="T13" s="1"/>
      <c r="U13" s="1"/>
      <c r="V13" s="1"/>
    </row>
    <row r="14" spans="1:22" ht="12.75">
      <c r="A14" s="161">
        <f>'1.1. Personaleinsatz'!A14</f>
        <v>0</v>
      </c>
      <c r="B14" s="162">
        <f>'1.1. Personaleinsatz'!B14</f>
        <v>0</v>
      </c>
      <c r="C14" s="162">
        <f>'1.1. Personaleinsatz'!C14</f>
        <v>0</v>
      </c>
      <c r="D14" s="162">
        <f>'1.1. Personaleinsatz'!D14</f>
        <v>0</v>
      </c>
      <c r="E14" s="163">
        <f>'1.1. Personaleinsatz'!E14</f>
        <v>0</v>
      </c>
      <c r="F14" s="164">
        <f>'1.1. Personaleinsatz'!F14*'1.1. Personaleinsatz'!K14</f>
        <v>0</v>
      </c>
      <c r="G14" s="165">
        <f>'1.1. Personaleinsatz'!G14*'1.1. Personaleinsatz'!L14</f>
        <v>0</v>
      </c>
      <c r="H14" s="165">
        <f>'1.1. Personaleinsatz'!H14*'1.1. Personaleinsatz'!M14</f>
        <v>0</v>
      </c>
      <c r="I14" s="165">
        <f>'1.1. Personaleinsatz'!I14*'1.1. Personaleinsatz'!N14</f>
        <v>0</v>
      </c>
      <c r="J14" s="165">
        <f>'1.1. Personaleinsatz'!J14*'1.1. Personaleinsatz'!O14</f>
        <v>0</v>
      </c>
      <c r="K14" s="104">
        <f t="shared" si="0"/>
        <v>0</v>
      </c>
      <c r="L14" s="1"/>
      <c r="M14" s="1"/>
      <c r="N14" s="1"/>
      <c r="O14" s="1"/>
      <c r="P14" s="1"/>
      <c r="Q14" s="1"/>
      <c r="R14" s="1"/>
      <c r="S14" s="1"/>
      <c r="T14" s="1"/>
      <c r="U14" s="1"/>
      <c r="V14" s="1"/>
    </row>
    <row r="15" spans="1:22" ht="12.75">
      <c r="A15" s="166">
        <f>'1.1. Personaleinsatz'!A15</f>
        <v>0</v>
      </c>
      <c r="B15" s="162">
        <f>'1.1. Personaleinsatz'!B15</f>
        <v>0</v>
      </c>
      <c r="C15" s="162">
        <f>'1.1. Personaleinsatz'!C15</f>
        <v>0</v>
      </c>
      <c r="D15" s="162">
        <f>'1.1. Personaleinsatz'!D15</f>
        <v>0</v>
      </c>
      <c r="E15" s="163">
        <f>'1.1. Personaleinsatz'!E15</f>
        <v>0</v>
      </c>
      <c r="F15" s="164">
        <f>'1.1. Personaleinsatz'!F15*'1.1. Personaleinsatz'!K15</f>
        <v>0</v>
      </c>
      <c r="G15" s="165">
        <f>'1.1. Personaleinsatz'!G15*'1.1. Personaleinsatz'!L15</f>
        <v>0</v>
      </c>
      <c r="H15" s="165">
        <f>'1.1. Personaleinsatz'!H15*'1.1. Personaleinsatz'!M15</f>
        <v>0</v>
      </c>
      <c r="I15" s="165">
        <f>'1.1. Personaleinsatz'!I15*'1.1. Personaleinsatz'!N15</f>
        <v>0</v>
      </c>
      <c r="J15" s="165">
        <f>'1.1. Personaleinsatz'!J15*'1.1. Personaleinsatz'!O15</f>
        <v>0</v>
      </c>
      <c r="K15" s="104">
        <f t="shared" si="0"/>
        <v>0</v>
      </c>
      <c r="L15" s="1"/>
      <c r="M15" s="1"/>
      <c r="N15" s="1"/>
      <c r="O15" s="1"/>
      <c r="P15" s="1"/>
      <c r="Q15" s="1"/>
      <c r="R15" s="1"/>
      <c r="S15" s="1"/>
      <c r="T15" s="1"/>
      <c r="U15" s="1"/>
      <c r="V15" s="1"/>
    </row>
    <row r="16" spans="1:22" ht="12.75">
      <c r="A16" s="166">
        <f>'1.1. Personaleinsatz'!A16</f>
        <v>0</v>
      </c>
      <c r="B16" s="162">
        <f>'1.1. Personaleinsatz'!B16</f>
        <v>0</v>
      </c>
      <c r="C16" s="162">
        <f>'1.1. Personaleinsatz'!C16</f>
        <v>0</v>
      </c>
      <c r="D16" s="162">
        <f>'1.1. Personaleinsatz'!D16</f>
        <v>0</v>
      </c>
      <c r="E16" s="163">
        <f>'1.1. Personaleinsatz'!E16</f>
        <v>0</v>
      </c>
      <c r="F16" s="164">
        <f>'1.1. Personaleinsatz'!F16*'1.1. Personaleinsatz'!K16</f>
        <v>0</v>
      </c>
      <c r="G16" s="165">
        <f>'1.1. Personaleinsatz'!G16*'1.1. Personaleinsatz'!L16</f>
        <v>0</v>
      </c>
      <c r="H16" s="165">
        <f>'1.1. Personaleinsatz'!H16*'1.1. Personaleinsatz'!M16</f>
        <v>0</v>
      </c>
      <c r="I16" s="165">
        <f>'1.1. Personaleinsatz'!I16*'1.1. Personaleinsatz'!N16</f>
        <v>0</v>
      </c>
      <c r="J16" s="165">
        <f>'1.1. Personaleinsatz'!J16*'1.1. Personaleinsatz'!O16</f>
        <v>0</v>
      </c>
      <c r="K16" s="104">
        <f t="shared" si="0"/>
        <v>0</v>
      </c>
      <c r="L16" s="1"/>
      <c r="M16" s="1"/>
      <c r="N16" s="1"/>
      <c r="O16" s="1"/>
      <c r="P16" s="1"/>
      <c r="Q16" s="1"/>
      <c r="R16" s="1"/>
      <c r="S16" s="1"/>
      <c r="T16" s="1"/>
      <c r="U16" s="1"/>
      <c r="V16" s="1"/>
    </row>
    <row r="17" spans="1:22" ht="12.75">
      <c r="A17" s="166">
        <f>'1.1. Personaleinsatz'!A17</f>
        <v>0</v>
      </c>
      <c r="B17" s="162">
        <f>'1.1. Personaleinsatz'!B17</f>
        <v>0</v>
      </c>
      <c r="C17" s="162">
        <f>'1.1. Personaleinsatz'!C17</f>
        <v>0</v>
      </c>
      <c r="D17" s="162">
        <f>'1.1. Personaleinsatz'!D17</f>
        <v>0</v>
      </c>
      <c r="E17" s="163">
        <f>'1.1. Personaleinsatz'!E17</f>
        <v>0</v>
      </c>
      <c r="F17" s="164">
        <f>'1.1. Personaleinsatz'!F17*'1.1. Personaleinsatz'!K17</f>
        <v>0</v>
      </c>
      <c r="G17" s="165">
        <f>'1.1. Personaleinsatz'!G17*'1.1. Personaleinsatz'!L17</f>
        <v>0</v>
      </c>
      <c r="H17" s="165">
        <f>'1.1. Personaleinsatz'!H17*'1.1. Personaleinsatz'!M17</f>
        <v>0</v>
      </c>
      <c r="I17" s="165">
        <f>'1.1. Personaleinsatz'!I17*'1.1. Personaleinsatz'!N17</f>
        <v>0</v>
      </c>
      <c r="J17" s="165">
        <f>'1.1. Personaleinsatz'!J17*'1.1. Personaleinsatz'!O17</f>
        <v>0</v>
      </c>
      <c r="K17" s="104">
        <f t="shared" si="0"/>
        <v>0</v>
      </c>
      <c r="L17" s="1"/>
      <c r="M17" s="1"/>
      <c r="N17" s="1"/>
      <c r="O17" s="1"/>
      <c r="P17" s="1"/>
      <c r="Q17" s="1"/>
      <c r="R17" s="1"/>
      <c r="S17" s="1"/>
      <c r="T17" s="1"/>
      <c r="U17" s="1"/>
      <c r="V17" s="1"/>
    </row>
    <row r="18" spans="1:22" ht="12.75">
      <c r="A18" s="166">
        <f>'1.1. Personaleinsatz'!A18</f>
        <v>0</v>
      </c>
      <c r="B18" s="162">
        <f>'1.1. Personaleinsatz'!B18</f>
        <v>0</v>
      </c>
      <c r="C18" s="162">
        <f>'1.1. Personaleinsatz'!C18</f>
        <v>0</v>
      </c>
      <c r="D18" s="162">
        <f>'1.1. Personaleinsatz'!D18</f>
        <v>0</v>
      </c>
      <c r="E18" s="163">
        <f>'1.1. Personaleinsatz'!E18</f>
        <v>0</v>
      </c>
      <c r="F18" s="164">
        <f>'1.1. Personaleinsatz'!F18*'1.1. Personaleinsatz'!K18</f>
        <v>0</v>
      </c>
      <c r="G18" s="165">
        <f>'1.1. Personaleinsatz'!G18*'1.1. Personaleinsatz'!L18</f>
        <v>0</v>
      </c>
      <c r="H18" s="165">
        <f>'1.1. Personaleinsatz'!H18*'1.1. Personaleinsatz'!M18</f>
        <v>0</v>
      </c>
      <c r="I18" s="165">
        <f>'1.1. Personaleinsatz'!I18*'1.1. Personaleinsatz'!N18</f>
        <v>0</v>
      </c>
      <c r="J18" s="165">
        <f>'1.1. Personaleinsatz'!J18*'1.1. Personaleinsatz'!O18</f>
        <v>0</v>
      </c>
      <c r="K18" s="104">
        <f t="shared" si="0"/>
        <v>0</v>
      </c>
      <c r="L18" s="1"/>
      <c r="M18" s="1"/>
      <c r="N18" s="1"/>
      <c r="O18" s="1"/>
      <c r="P18" s="1"/>
      <c r="Q18" s="1"/>
      <c r="R18" s="1"/>
      <c r="S18" s="1"/>
      <c r="T18" s="1"/>
      <c r="U18" s="1"/>
      <c r="V18" s="1"/>
    </row>
    <row r="19" spans="1:22" ht="12.75">
      <c r="A19" s="166">
        <f>'1.1. Personaleinsatz'!A19</f>
        <v>0</v>
      </c>
      <c r="B19" s="162">
        <f>'1.1. Personaleinsatz'!B19</f>
        <v>0</v>
      </c>
      <c r="C19" s="162">
        <f>'1.1. Personaleinsatz'!C19</f>
        <v>0</v>
      </c>
      <c r="D19" s="162">
        <f>'1.1. Personaleinsatz'!D19</f>
        <v>0</v>
      </c>
      <c r="E19" s="163">
        <f>'1.1. Personaleinsatz'!E19</f>
        <v>0</v>
      </c>
      <c r="F19" s="164">
        <f>'1.1. Personaleinsatz'!F19*'1.1. Personaleinsatz'!K19</f>
        <v>0</v>
      </c>
      <c r="G19" s="165">
        <f>'1.1. Personaleinsatz'!G19*'1.1. Personaleinsatz'!L19</f>
        <v>0</v>
      </c>
      <c r="H19" s="165">
        <f>'1.1. Personaleinsatz'!H19*'1.1. Personaleinsatz'!M19</f>
        <v>0</v>
      </c>
      <c r="I19" s="165">
        <f>'1.1. Personaleinsatz'!I19*'1.1. Personaleinsatz'!N19</f>
        <v>0</v>
      </c>
      <c r="J19" s="165">
        <f>'1.1. Personaleinsatz'!J19*'1.1. Personaleinsatz'!O19</f>
        <v>0</v>
      </c>
      <c r="K19" s="104">
        <f t="shared" si="0"/>
        <v>0</v>
      </c>
      <c r="L19" s="1"/>
      <c r="M19" s="1"/>
      <c r="N19" s="1"/>
      <c r="O19" s="1"/>
      <c r="P19" s="1"/>
      <c r="Q19" s="1"/>
      <c r="R19" s="1"/>
      <c r="S19" s="1"/>
      <c r="T19" s="1"/>
      <c r="U19" s="1"/>
      <c r="V19" s="1"/>
    </row>
    <row r="20" spans="1:22" ht="12.75">
      <c r="A20" s="166">
        <f>'1.1. Personaleinsatz'!A20</f>
        <v>0</v>
      </c>
      <c r="B20" s="162">
        <f>'1.1. Personaleinsatz'!B20</f>
        <v>0</v>
      </c>
      <c r="C20" s="162">
        <f>'1.1. Personaleinsatz'!C20</f>
        <v>0</v>
      </c>
      <c r="D20" s="162">
        <f>'1.1. Personaleinsatz'!D20</f>
        <v>0</v>
      </c>
      <c r="E20" s="163">
        <f>'1.1. Personaleinsatz'!E20</f>
        <v>0</v>
      </c>
      <c r="F20" s="164">
        <f>'1.1. Personaleinsatz'!F20*'1.1. Personaleinsatz'!K20</f>
        <v>0</v>
      </c>
      <c r="G20" s="165">
        <f>'1.1. Personaleinsatz'!G20*'1.1. Personaleinsatz'!L20</f>
        <v>0</v>
      </c>
      <c r="H20" s="165">
        <f>'1.1. Personaleinsatz'!H20*'1.1. Personaleinsatz'!M20</f>
        <v>0</v>
      </c>
      <c r="I20" s="165">
        <f>'1.1. Personaleinsatz'!I20*'1.1. Personaleinsatz'!N20</f>
        <v>0</v>
      </c>
      <c r="J20" s="165">
        <f>'1.1. Personaleinsatz'!J20*'1.1. Personaleinsatz'!O20</f>
        <v>0</v>
      </c>
      <c r="K20" s="104">
        <f t="shared" si="0"/>
        <v>0</v>
      </c>
      <c r="L20" s="1"/>
      <c r="M20" s="1"/>
      <c r="N20" s="1"/>
      <c r="O20" s="1"/>
      <c r="P20" s="1"/>
      <c r="Q20" s="1"/>
      <c r="R20" s="1"/>
      <c r="S20" s="1"/>
      <c r="T20" s="1"/>
      <c r="U20" s="1"/>
      <c r="V20" s="1"/>
    </row>
    <row r="21" spans="1:22" ht="12.75">
      <c r="A21" s="166">
        <f>'1.1. Personaleinsatz'!A21</f>
        <v>0</v>
      </c>
      <c r="B21" s="162">
        <f>'1.1. Personaleinsatz'!B21</f>
        <v>0</v>
      </c>
      <c r="C21" s="162">
        <f>'1.1. Personaleinsatz'!C21</f>
        <v>0</v>
      </c>
      <c r="D21" s="162">
        <f>'1.1. Personaleinsatz'!D21</f>
        <v>0</v>
      </c>
      <c r="E21" s="163">
        <f>'1.1. Personaleinsatz'!E21</f>
        <v>0</v>
      </c>
      <c r="F21" s="164">
        <f>'1.1. Personaleinsatz'!F21*'1.1. Personaleinsatz'!K21</f>
        <v>0</v>
      </c>
      <c r="G21" s="165">
        <f>'1.1. Personaleinsatz'!G21*'1.1. Personaleinsatz'!L21</f>
        <v>0</v>
      </c>
      <c r="H21" s="165">
        <f>'1.1. Personaleinsatz'!H21*'1.1. Personaleinsatz'!M21</f>
        <v>0</v>
      </c>
      <c r="I21" s="165">
        <f>'1.1. Personaleinsatz'!I21*'1.1. Personaleinsatz'!N21</f>
        <v>0</v>
      </c>
      <c r="J21" s="165">
        <f>'1.1. Personaleinsatz'!J21*'1.1. Personaleinsatz'!O21</f>
        <v>0</v>
      </c>
      <c r="K21" s="104">
        <f t="shared" si="0"/>
        <v>0</v>
      </c>
      <c r="L21" s="1"/>
      <c r="M21" s="1"/>
      <c r="N21" s="1"/>
      <c r="O21" s="1"/>
      <c r="P21" s="1"/>
      <c r="Q21" s="1"/>
      <c r="R21" s="1"/>
      <c r="S21" s="1"/>
      <c r="T21" s="1"/>
      <c r="U21" s="1"/>
      <c r="V21" s="1"/>
    </row>
    <row r="22" spans="1:22" ht="12.75">
      <c r="A22" s="166">
        <f>'1.1. Personaleinsatz'!A22</f>
        <v>0</v>
      </c>
      <c r="B22" s="162">
        <f>'1.1. Personaleinsatz'!B22</f>
        <v>0</v>
      </c>
      <c r="C22" s="162">
        <f>'1.1. Personaleinsatz'!C22</f>
        <v>0</v>
      </c>
      <c r="D22" s="162">
        <f>'1.1. Personaleinsatz'!D22</f>
        <v>0</v>
      </c>
      <c r="E22" s="163">
        <f>'1.1. Personaleinsatz'!E22</f>
        <v>0</v>
      </c>
      <c r="F22" s="164">
        <f>'1.1. Personaleinsatz'!F22*'1.1. Personaleinsatz'!K22</f>
        <v>0</v>
      </c>
      <c r="G22" s="165">
        <f>'1.1. Personaleinsatz'!G22*'1.1. Personaleinsatz'!L22</f>
        <v>0</v>
      </c>
      <c r="H22" s="165">
        <f>'1.1. Personaleinsatz'!H22*'1.1. Personaleinsatz'!M22</f>
        <v>0</v>
      </c>
      <c r="I22" s="165">
        <f>'1.1. Personaleinsatz'!I22*'1.1. Personaleinsatz'!N22</f>
        <v>0</v>
      </c>
      <c r="J22" s="165">
        <f>'1.1. Personaleinsatz'!J22*'1.1. Personaleinsatz'!O22</f>
        <v>0</v>
      </c>
      <c r="K22" s="104">
        <f t="shared" si="0"/>
        <v>0</v>
      </c>
      <c r="L22" s="1"/>
      <c r="M22" s="1"/>
      <c r="N22" s="1"/>
      <c r="O22" s="1"/>
      <c r="P22" s="1"/>
      <c r="Q22" s="1"/>
      <c r="R22" s="1"/>
      <c r="S22" s="1"/>
      <c r="T22" s="1"/>
      <c r="U22" s="1"/>
      <c r="V22" s="1"/>
    </row>
    <row r="23" spans="1:22" ht="12.75">
      <c r="A23" s="166">
        <f>'1.1. Personaleinsatz'!A23</f>
        <v>0</v>
      </c>
      <c r="B23" s="162">
        <f>'1.1. Personaleinsatz'!B23</f>
        <v>0</v>
      </c>
      <c r="C23" s="162">
        <f>'1.1. Personaleinsatz'!C23</f>
        <v>0</v>
      </c>
      <c r="D23" s="162">
        <f>'1.1. Personaleinsatz'!D23</f>
        <v>0</v>
      </c>
      <c r="E23" s="163">
        <f>'1.1. Personaleinsatz'!E23</f>
        <v>0</v>
      </c>
      <c r="F23" s="164">
        <f>'1.1. Personaleinsatz'!F23*'1.1. Personaleinsatz'!K23</f>
        <v>0</v>
      </c>
      <c r="G23" s="165">
        <f>'1.1. Personaleinsatz'!G23*'1.1. Personaleinsatz'!L23</f>
        <v>0</v>
      </c>
      <c r="H23" s="165">
        <f>'1.1. Personaleinsatz'!H23*'1.1. Personaleinsatz'!M23</f>
        <v>0</v>
      </c>
      <c r="I23" s="165">
        <f>'1.1. Personaleinsatz'!I23*'1.1. Personaleinsatz'!N23</f>
        <v>0</v>
      </c>
      <c r="J23" s="165">
        <f>'1.1. Personaleinsatz'!J23*'1.1. Personaleinsatz'!O23</f>
        <v>0</v>
      </c>
      <c r="K23" s="104">
        <f t="shared" si="0"/>
        <v>0</v>
      </c>
      <c r="L23" s="1"/>
      <c r="M23" s="1"/>
      <c r="N23" s="1"/>
      <c r="O23" s="1"/>
      <c r="P23" s="1"/>
      <c r="Q23" s="1"/>
      <c r="R23" s="1"/>
      <c r="S23" s="1"/>
      <c r="T23" s="1"/>
      <c r="U23" s="1"/>
      <c r="V23" s="1"/>
    </row>
    <row r="24" spans="1:22" ht="12.75">
      <c r="A24" s="166">
        <f>'1.1. Personaleinsatz'!A24</f>
        <v>0</v>
      </c>
      <c r="B24" s="162">
        <f>'1.1. Personaleinsatz'!B24</f>
        <v>0</v>
      </c>
      <c r="C24" s="162">
        <f>'1.1. Personaleinsatz'!C24</f>
        <v>0</v>
      </c>
      <c r="D24" s="162">
        <f>'1.1. Personaleinsatz'!D24</f>
        <v>0</v>
      </c>
      <c r="E24" s="163">
        <f>'1.1. Personaleinsatz'!E24</f>
        <v>0</v>
      </c>
      <c r="F24" s="164">
        <f>'1.1. Personaleinsatz'!F24*'1.1. Personaleinsatz'!K24</f>
        <v>0</v>
      </c>
      <c r="G24" s="165">
        <f>'1.1. Personaleinsatz'!G24*'1.1. Personaleinsatz'!L24</f>
        <v>0</v>
      </c>
      <c r="H24" s="165">
        <f>'1.1. Personaleinsatz'!H24*'1.1. Personaleinsatz'!M24</f>
        <v>0</v>
      </c>
      <c r="I24" s="165">
        <f>'1.1. Personaleinsatz'!I24*'1.1. Personaleinsatz'!N24</f>
        <v>0</v>
      </c>
      <c r="J24" s="165">
        <f>'1.1. Personaleinsatz'!J24*'1.1. Personaleinsatz'!O24</f>
        <v>0</v>
      </c>
      <c r="K24" s="104">
        <f t="shared" si="0"/>
        <v>0</v>
      </c>
      <c r="L24" s="1"/>
      <c r="M24" s="1"/>
      <c r="N24" s="1"/>
      <c r="O24" s="1"/>
      <c r="P24" s="1"/>
      <c r="Q24" s="1"/>
      <c r="R24" s="1"/>
      <c r="S24" s="1"/>
      <c r="T24" s="1"/>
      <c r="U24" s="1"/>
      <c r="V24" s="1"/>
    </row>
    <row r="25" spans="1:22" ht="12.75">
      <c r="A25" s="166">
        <f>'1.1. Personaleinsatz'!A25</f>
        <v>0</v>
      </c>
      <c r="B25" s="162">
        <f>'1.1. Personaleinsatz'!B25</f>
        <v>0</v>
      </c>
      <c r="C25" s="162">
        <f>'1.1. Personaleinsatz'!C25</f>
        <v>0</v>
      </c>
      <c r="D25" s="162">
        <f>'1.1. Personaleinsatz'!D25</f>
        <v>0</v>
      </c>
      <c r="E25" s="163">
        <f>'1.1. Personaleinsatz'!E25</f>
        <v>0</v>
      </c>
      <c r="F25" s="164">
        <f>'1.1. Personaleinsatz'!F25*'1.1. Personaleinsatz'!K25</f>
        <v>0</v>
      </c>
      <c r="G25" s="165">
        <f>'1.1. Personaleinsatz'!G25*'1.1. Personaleinsatz'!L25</f>
        <v>0</v>
      </c>
      <c r="H25" s="165">
        <f>'1.1. Personaleinsatz'!H25*'1.1. Personaleinsatz'!M25</f>
        <v>0</v>
      </c>
      <c r="I25" s="165">
        <f>'1.1. Personaleinsatz'!I25*'1.1. Personaleinsatz'!N25</f>
        <v>0</v>
      </c>
      <c r="J25" s="165">
        <f>'1.1. Personaleinsatz'!J25*'1.1. Personaleinsatz'!O25</f>
        <v>0</v>
      </c>
      <c r="K25" s="104">
        <f t="shared" si="0"/>
        <v>0</v>
      </c>
      <c r="L25" s="1"/>
      <c r="M25" s="1"/>
      <c r="N25" s="1"/>
      <c r="O25" s="2"/>
      <c r="P25" s="1"/>
      <c r="Q25" s="1"/>
      <c r="R25" s="1"/>
      <c r="S25" s="1"/>
      <c r="T25" s="1"/>
      <c r="U25" s="1"/>
      <c r="V25" s="1"/>
    </row>
    <row r="26" spans="1:22" ht="12.75">
      <c r="A26" s="166">
        <f>'1.1. Personaleinsatz'!A26</f>
        <v>0</v>
      </c>
      <c r="B26" s="162">
        <f>'1.1. Personaleinsatz'!B26</f>
        <v>0</v>
      </c>
      <c r="C26" s="162">
        <f>'1.1. Personaleinsatz'!C26</f>
        <v>0</v>
      </c>
      <c r="D26" s="162">
        <f>'1.1. Personaleinsatz'!D26</f>
        <v>0</v>
      </c>
      <c r="E26" s="163">
        <f>'1.1. Personaleinsatz'!E26</f>
        <v>0</v>
      </c>
      <c r="F26" s="164">
        <f>'1.1. Personaleinsatz'!F26*'1.1. Personaleinsatz'!K26</f>
        <v>0</v>
      </c>
      <c r="G26" s="165">
        <f>'1.1. Personaleinsatz'!G26*'1.1. Personaleinsatz'!L26</f>
        <v>0</v>
      </c>
      <c r="H26" s="165">
        <f>'1.1. Personaleinsatz'!H26*'1.1. Personaleinsatz'!M26</f>
        <v>0</v>
      </c>
      <c r="I26" s="165">
        <f>'1.1. Personaleinsatz'!I26*'1.1. Personaleinsatz'!N26</f>
        <v>0</v>
      </c>
      <c r="J26" s="165">
        <f>'1.1. Personaleinsatz'!J26*'1.1. Personaleinsatz'!O26</f>
        <v>0</v>
      </c>
      <c r="K26" s="104">
        <f t="shared" si="0"/>
        <v>0</v>
      </c>
      <c r="L26" s="1"/>
      <c r="M26" s="1"/>
      <c r="N26" s="1"/>
      <c r="O26" s="1"/>
      <c r="P26" s="1"/>
      <c r="Q26" s="1"/>
      <c r="R26" s="1"/>
      <c r="S26" s="1"/>
      <c r="T26" s="1"/>
      <c r="U26" s="1"/>
      <c r="V26" s="1"/>
    </row>
    <row r="27" spans="1:22" ht="12.75">
      <c r="A27" s="166">
        <f>'1.1. Personaleinsatz'!A27</f>
        <v>0</v>
      </c>
      <c r="B27" s="162">
        <f>'1.1. Personaleinsatz'!B27</f>
        <v>0</v>
      </c>
      <c r="C27" s="162">
        <f>'1.1. Personaleinsatz'!C27</f>
        <v>0</v>
      </c>
      <c r="D27" s="162">
        <f>'1.1. Personaleinsatz'!D27</f>
        <v>0</v>
      </c>
      <c r="E27" s="163">
        <f>'1.1. Personaleinsatz'!E27</f>
        <v>0</v>
      </c>
      <c r="F27" s="164">
        <f>'1.1. Personaleinsatz'!F27*'1.1. Personaleinsatz'!K27</f>
        <v>0</v>
      </c>
      <c r="G27" s="165">
        <f>'1.1. Personaleinsatz'!G27*'1.1. Personaleinsatz'!L27</f>
        <v>0</v>
      </c>
      <c r="H27" s="165">
        <f>'1.1. Personaleinsatz'!H27*'1.1. Personaleinsatz'!M27</f>
        <v>0</v>
      </c>
      <c r="I27" s="165">
        <f>'1.1. Personaleinsatz'!I27*'1.1. Personaleinsatz'!N27</f>
        <v>0</v>
      </c>
      <c r="J27" s="165">
        <f>'1.1. Personaleinsatz'!J27*'1.1. Personaleinsatz'!O27</f>
        <v>0</v>
      </c>
      <c r="K27" s="104">
        <f t="shared" si="0"/>
        <v>0</v>
      </c>
      <c r="L27" s="1"/>
      <c r="M27" s="1"/>
      <c r="N27" s="1"/>
      <c r="O27" s="1"/>
      <c r="P27" s="1"/>
      <c r="Q27" s="1"/>
      <c r="R27" s="1"/>
      <c r="S27" s="1"/>
      <c r="T27" s="1"/>
      <c r="U27" s="1"/>
      <c r="V27" s="1"/>
    </row>
    <row r="28" spans="1:22" ht="4.5" customHeight="1" thickBot="1">
      <c r="A28" s="166">
        <f>'1.1. Personaleinsatz'!A28</f>
        <v>0</v>
      </c>
      <c r="B28" s="167">
        <f>'1.1. Personaleinsatz'!B28</f>
        <v>0</v>
      </c>
      <c r="C28" s="288">
        <f>'1.1. Personaleinsatz'!C28</f>
        <v>0</v>
      </c>
      <c r="D28" s="162">
        <f>'1.1. Personaleinsatz'!D28</f>
        <v>0</v>
      </c>
      <c r="E28" s="168">
        <f>'1.1. Personaleinsatz'!E28</f>
        <v>0</v>
      </c>
      <c r="F28" s="169">
        <f>'1.1. Personaleinsatz'!F28*'1.1. Personaleinsatz'!K28</f>
        <v>0</v>
      </c>
      <c r="G28" s="170">
        <f>'1.1. Personaleinsatz'!G28*'1.1. Personaleinsatz'!L28</f>
        <v>0</v>
      </c>
      <c r="H28" s="170">
        <f>'1.1. Personaleinsatz'!H28*'1.1. Personaleinsatz'!M28</f>
        <v>0</v>
      </c>
      <c r="I28" s="170">
        <f>'1.1. Personaleinsatz'!I28*'1.1. Personaleinsatz'!N28</f>
        <v>0</v>
      </c>
      <c r="J28" s="170">
        <f>'1.1. Personaleinsatz'!J28*'1.1. Personaleinsatz'!O28</f>
        <v>0</v>
      </c>
      <c r="K28" s="105">
        <f t="shared" si="0"/>
        <v>0</v>
      </c>
      <c r="L28" s="1"/>
      <c r="M28" s="1"/>
      <c r="N28" s="1"/>
      <c r="O28" s="1"/>
      <c r="P28" s="1"/>
      <c r="Q28" s="1"/>
      <c r="R28" s="1"/>
      <c r="S28" s="1"/>
      <c r="T28" s="1"/>
      <c r="U28" s="1"/>
      <c r="V28" s="1"/>
    </row>
    <row r="29" spans="1:11" s="2" customFormat="1" ht="13.5" thickBot="1">
      <c r="A29" s="128" t="s">
        <v>13</v>
      </c>
      <c r="B29" s="286"/>
      <c r="C29" s="286"/>
      <c r="D29" s="286"/>
      <c r="E29" s="287"/>
      <c r="F29" s="98">
        <f aca="true" t="shared" si="1" ref="F29:K29">SUM(F7:F28)</f>
        <v>0</v>
      </c>
      <c r="G29" s="99">
        <f t="shared" si="1"/>
        <v>0</v>
      </c>
      <c r="H29" s="100">
        <f t="shared" si="1"/>
        <v>0</v>
      </c>
      <c r="I29" s="99">
        <f t="shared" si="1"/>
        <v>0</v>
      </c>
      <c r="J29" s="101">
        <f t="shared" si="1"/>
        <v>0</v>
      </c>
      <c r="K29" s="102">
        <f t="shared" si="1"/>
        <v>0</v>
      </c>
    </row>
    <row r="30" spans="5:23" s="2" customFormat="1" ht="12.75">
      <c r="E30" s="11"/>
      <c r="F30" s="12"/>
      <c r="G30" s="12"/>
      <c r="H30" s="12"/>
      <c r="I30" s="12"/>
      <c r="J30" s="12"/>
      <c r="K30" s="12"/>
      <c r="L30" s="12"/>
      <c r="M30" s="12"/>
      <c r="N30" s="12"/>
      <c r="O30" s="12"/>
      <c r="P30" s="12"/>
      <c r="Q30" s="12"/>
      <c r="R30" s="12"/>
      <c r="S30" s="12"/>
      <c r="T30" s="12"/>
      <c r="U30" s="12"/>
      <c r="V30" s="12"/>
      <c r="W30" s="13"/>
    </row>
    <row r="31" spans="5:23" s="2" customFormat="1" ht="12.75">
      <c r="E31" s="11"/>
      <c r="F31" s="12"/>
      <c r="G31" s="12"/>
      <c r="H31" s="12"/>
      <c r="I31" s="12"/>
      <c r="J31" s="12"/>
      <c r="K31" s="12"/>
      <c r="L31" s="12"/>
      <c r="M31" s="12"/>
      <c r="N31" s="12"/>
      <c r="O31" s="12"/>
      <c r="P31" s="12"/>
      <c r="Q31" s="12"/>
      <c r="R31" s="12"/>
      <c r="S31" s="12"/>
      <c r="T31" s="12"/>
      <c r="U31" s="12"/>
      <c r="V31" s="12"/>
      <c r="W31" s="13"/>
    </row>
    <row r="32" spans="1:22" ht="14.25" thickBot="1">
      <c r="A32" s="75" t="s">
        <v>111</v>
      </c>
      <c r="B32" s="12"/>
      <c r="C32" s="12"/>
      <c r="D32" s="12"/>
      <c r="T32" s="1"/>
      <c r="U32" s="1"/>
      <c r="V32" s="1"/>
    </row>
    <row r="33" spans="1:22" ht="14.25" thickBot="1">
      <c r="A33" s="706" t="s">
        <v>157</v>
      </c>
      <c r="B33" s="745"/>
      <c r="C33" s="745"/>
      <c r="D33" s="745"/>
      <c r="E33" s="745"/>
      <c r="F33" s="745"/>
      <c r="G33" s="745"/>
      <c r="H33" s="745"/>
      <c r="I33" s="745"/>
      <c r="J33" s="745"/>
      <c r="K33" s="746"/>
      <c r="U33" s="1"/>
      <c r="V33" s="1"/>
    </row>
    <row r="34" spans="1:22" ht="13.5" thickBot="1">
      <c r="A34" s="749" t="s">
        <v>176</v>
      </c>
      <c r="B34" s="750"/>
      <c r="C34" s="750"/>
      <c r="D34" s="750"/>
      <c r="E34" s="272"/>
      <c r="F34" s="106" t="s">
        <v>8</v>
      </c>
      <c r="G34" s="106" t="s">
        <v>9</v>
      </c>
      <c r="H34" s="106" t="s">
        <v>10</v>
      </c>
      <c r="I34" s="106" t="s">
        <v>11</v>
      </c>
      <c r="J34" s="106" t="s">
        <v>12</v>
      </c>
      <c r="K34" s="106" t="s">
        <v>14</v>
      </c>
      <c r="U34" s="1"/>
      <c r="V34" s="1"/>
    </row>
    <row r="35" spans="1:22" ht="12.75">
      <c r="A35" s="747" t="str">
        <f>'II. Kurzbezeichnungen'!A23</f>
        <v>a</v>
      </c>
      <c r="B35" s="748"/>
      <c r="C35" s="748"/>
      <c r="D35" s="748"/>
      <c r="E35" s="289"/>
      <c r="F35" s="37"/>
      <c r="G35" s="37"/>
      <c r="H35" s="37"/>
      <c r="I35" s="37"/>
      <c r="J35" s="37"/>
      <c r="K35" s="107">
        <f aca="true" t="shared" si="2" ref="K35:K50">SUM(F35:J35)</f>
        <v>0</v>
      </c>
      <c r="U35" s="1"/>
      <c r="V35" s="1"/>
    </row>
    <row r="36" spans="1:22" ht="12.75">
      <c r="A36" s="747" t="str">
        <f>'II. Kurzbezeichnungen'!A24</f>
        <v>b</v>
      </c>
      <c r="B36" s="748"/>
      <c r="C36" s="748"/>
      <c r="D36" s="748"/>
      <c r="E36" s="271"/>
      <c r="F36" s="38"/>
      <c r="G36" s="38"/>
      <c r="H36" s="38"/>
      <c r="I36" s="38"/>
      <c r="J36" s="38"/>
      <c r="K36" s="108">
        <f t="shared" si="2"/>
        <v>0</v>
      </c>
      <c r="U36" s="1"/>
      <c r="V36" s="1"/>
    </row>
    <row r="37" spans="1:22" ht="12.75">
      <c r="A37" s="747" t="str">
        <f>'II. Kurzbezeichnungen'!A25</f>
        <v>c</v>
      </c>
      <c r="B37" s="748"/>
      <c r="C37" s="748"/>
      <c r="D37" s="748"/>
      <c r="E37" s="271"/>
      <c r="F37" s="38"/>
      <c r="G37" s="38"/>
      <c r="H37" s="38"/>
      <c r="I37" s="38"/>
      <c r="J37" s="38"/>
      <c r="K37" s="108">
        <f t="shared" si="2"/>
        <v>0</v>
      </c>
      <c r="U37" s="1"/>
      <c r="V37" s="1"/>
    </row>
    <row r="38" spans="1:22" ht="12.75">
      <c r="A38" s="747" t="str">
        <f>'II. Kurzbezeichnungen'!A26</f>
        <v>d</v>
      </c>
      <c r="B38" s="748"/>
      <c r="C38" s="748"/>
      <c r="D38" s="748"/>
      <c r="E38" s="271"/>
      <c r="F38" s="38"/>
      <c r="G38" s="38"/>
      <c r="H38" s="38"/>
      <c r="I38" s="38"/>
      <c r="J38" s="38"/>
      <c r="K38" s="108">
        <f t="shared" si="2"/>
        <v>0</v>
      </c>
      <c r="U38" s="1"/>
      <c r="V38" s="1"/>
    </row>
    <row r="39" spans="1:22" ht="12.75">
      <c r="A39" s="747" t="str">
        <f>'II. Kurzbezeichnungen'!A27</f>
        <v>e</v>
      </c>
      <c r="B39" s="748"/>
      <c r="C39" s="748"/>
      <c r="D39" s="748"/>
      <c r="E39" s="271"/>
      <c r="F39" s="38"/>
      <c r="G39" s="38"/>
      <c r="H39" s="38"/>
      <c r="I39" s="38"/>
      <c r="J39" s="38"/>
      <c r="K39" s="108">
        <f t="shared" si="2"/>
        <v>0</v>
      </c>
      <c r="U39" s="1"/>
      <c r="V39" s="1"/>
    </row>
    <row r="40" spans="1:22" ht="12.75">
      <c r="A40" s="747" t="str">
        <f>'II. Kurzbezeichnungen'!A28</f>
        <v>f</v>
      </c>
      <c r="B40" s="748"/>
      <c r="C40" s="748"/>
      <c r="D40" s="748"/>
      <c r="E40" s="271"/>
      <c r="F40" s="38"/>
      <c r="G40" s="38"/>
      <c r="H40" s="38"/>
      <c r="I40" s="38"/>
      <c r="J40" s="38"/>
      <c r="K40" s="108">
        <f t="shared" si="2"/>
        <v>0</v>
      </c>
      <c r="U40" s="1"/>
      <c r="V40" s="1"/>
    </row>
    <row r="41" spans="1:22" ht="12.75">
      <c r="A41" s="747">
        <f>'II. Kurzbezeichnungen'!A29</f>
        <v>0</v>
      </c>
      <c r="B41" s="748"/>
      <c r="C41" s="748"/>
      <c r="D41" s="748"/>
      <c r="E41" s="271"/>
      <c r="F41" s="38"/>
      <c r="G41" s="38"/>
      <c r="H41" s="38"/>
      <c r="I41" s="38"/>
      <c r="J41" s="38"/>
      <c r="K41" s="108">
        <f t="shared" si="2"/>
        <v>0</v>
      </c>
      <c r="U41" s="1"/>
      <c r="V41" s="1"/>
    </row>
    <row r="42" spans="1:22" ht="12.75">
      <c r="A42" s="747">
        <f>'II. Kurzbezeichnungen'!A30</f>
        <v>0</v>
      </c>
      <c r="B42" s="748"/>
      <c r="C42" s="748"/>
      <c r="D42" s="748"/>
      <c r="E42" s="271"/>
      <c r="F42" s="38"/>
      <c r="G42" s="38"/>
      <c r="H42" s="38"/>
      <c r="I42" s="38"/>
      <c r="J42" s="38"/>
      <c r="K42" s="108">
        <f t="shared" si="2"/>
        <v>0</v>
      </c>
      <c r="U42" s="1"/>
      <c r="V42" s="1"/>
    </row>
    <row r="43" spans="1:22" ht="12.75">
      <c r="A43" s="747">
        <f>'II. Kurzbezeichnungen'!A31</f>
        <v>0</v>
      </c>
      <c r="B43" s="748"/>
      <c r="C43" s="748"/>
      <c r="D43" s="748"/>
      <c r="E43" s="271"/>
      <c r="F43" s="38"/>
      <c r="G43" s="38"/>
      <c r="H43" s="38"/>
      <c r="I43" s="38"/>
      <c r="J43" s="38"/>
      <c r="K43" s="108">
        <f t="shared" si="2"/>
        <v>0</v>
      </c>
      <c r="U43" s="1"/>
      <c r="V43" s="1"/>
    </row>
    <row r="44" spans="1:22" ht="12.75">
      <c r="A44" s="747">
        <f>'II. Kurzbezeichnungen'!A32</f>
        <v>0</v>
      </c>
      <c r="B44" s="748"/>
      <c r="C44" s="748"/>
      <c r="D44" s="748"/>
      <c r="E44" s="271"/>
      <c r="F44" s="38"/>
      <c r="G44" s="38"/>
      <c r="H44" s="38"/>
      <c r="I44" s="38"/>
      <c r="J44" s="38"/>
      <c r="K44" s="108">
        <f t="shared" si="2"/>
        <v>0</v>
      </c>
      <c r="U44" s="1"/>
      <c r="V44" s="1"/>
    </row>
    <row r="45" spans="1:22" ht="12.75">
      <c r="A45" s="747">
        <f>'II. Kurzbezeichnungen'!A33</f>
        <v>0</v>
      </c>
      <c r="B45" s="748"/>
      <c r="C45" s="748"/>
      <c r="D45" s="748"/>
      <c r="E45" s="271"/>
      <c r="F45" s="38"/>
      <c r="G45" s="38"/>
      <c r="H45" s="38"/>
      <c r="I45" s="38"/>
      <c r="J45" s="38"/>
      <c r="K45" s="108">
        <f t="shared" si="2"/>
        <v>0</v>
      </c>
      <c r="U45" s="1"/>
      <c r="V45" s="1"/>
    </row>
    <row r="46" spans="1:22" ht="12.75">
      <c r="A46" s="747">
        <f>'II. Kurzbezeichnungen'!A34</f>
        <v>0</v>
      </c>
      <c r="B46" s="748"/>
      <c r="C46" s="748"/>
      <c r="D46" s="748"/>
      <c r="E46" s="271"/>
      <c r="F46" s="38"/>
      <c r="G46" s="38"/>
      <c r="H46" s="38"/>
      <c r="I46" s="38"/>
      <c r="J46" s="38"/>
      <c r="K46" s="108">
        <f t="shared" si="2"/>
        <v>0</v>
      </c>
      <c r="U46" s="1"/>
      <c r="V46" s="1"/>
    </row>
    <row r="47" spans="1:22" ht="12.75">
      <c r="A47" s="747">
        <f>'II. Kurzbezeichnungen'!A35</f>
        <v>0</v>
      </c>
      <c r="B47" s="748"/>
      <c r="C47" s="748"/>
      <c r="D47" s="748"/>
      <c r="E47" s="271"/>
      <c r="F47" s="38"/>
      <c r="G47" s="38"/>
      <c r="H47" s="38"/>
      <c r="I47" s="38"/>
      <c r="J47" s="38"/>
      <c r="K47" s="108">
        <f t="shared" si="2"/>
        <v>0</v>
      </c>
      <c r="U47" s="1"/>
      <c r="V47" s="1"/>
    </row>
    <row r="48" spans="1:22" ht="12.75">
      <c r="A48" s="747">
        <f>'II. Kurzbezeichnungen'!A36</f>
        <v>0</v>
      </c>
      <c r="B48" s="748"/>
      <c r="C48" s="748"/>
      <c r="D48" s="748"/>
      <c r="E48" s="271"/>
      <c r="F48" s="38"/>
      <c r="G48" s="38"/>
      <c r="H48" s="38"/>
      <c r="I48" s="38"/>
      <c r="J48" s="38"/>
      <c r="K48" s="108">
        <f t="shared" si="2"/>
        <v>0</v>
      </c>
      <c r="U48" s="1"/>
      <c r="V48" s="1"/>
    </row>
    <row r="49" spans="1:22" ht="12.75">
      <c r="A49" s="747">
        <f>'II. Kurzbezeichnungen'!A37</f>
        <v>0</v>
      </c>
      <c r="B49" s="748"/>
      <c r="C49" s="748"/>
      <c r="D49" s="748"/>
      <c r="E49" s="271"/>
      <c r="F49" s="38"/>
      <c r="G49" s="38"/>
      <c r="H49" s="38"/>
      <c r="I49" s="38"/>
      <c r="J49" s="38"/>
      <c r="K49" s="108">
        <f t="shared" si="2"/>
        <v>0</v>
      </c>
      <c r="U49" s="1"/>
      <c r="V49" s="1"/>
    </row>
    <row r="50" spans="1:22" ht="13.5" thickBot="1">
      <c r="A50" s="747">
        <f>'II. Kurzbezeichnungen'!A38</f>
        <v>0</v>
      </c>
      <c r="B50" s="748"/>
      <c r="C50" s="748"/>
      <c r="D50" s="748"/>
      <c r="E50" s="290"/>
      <c r="F50" s="39"/>
      <c r="G50" s="39"/>
      <c r="H50" s="39"/>
      <c r="I50" s="39"/>
      <c r="J50" s="39"/>
      <c r="K50" s="109">
        <f t="shared" si="2"/>
        <v>0</v>
      </c>
      <c r="U50" s="1"/>
      <c r="V50" s="1"/>
    </row>
    <row r="51" spans="1:22" ht="13.5" thickBot="1">
      <c r="A51" s="758" t="s">
        <v>13</v>
      </c>
      <c r="B51" s="759"/>
      <c r="C51" s="759"/>
      <c r="D51" s="759"/>
      <c r="E51" s="268"/>
      <c r="F51" s="110">
        <f aca="true" t="shared" si="3" ref="F51:K51">SUM(F35:F50)</f>
        <v>0</v>
      </c>
      <c r="G51" s="110">
        <f t="shared" si="3"/>
        <v>0</v>
      </c>
      <c r="H51" s="110">
        <f t="shared" si="3"/>
        <v>0</v>
      </c>
      <c r="I51" s="110">
        <f t="shared" si="3"/>
        <v>0</v>
      </c>
      <c r="J51" s="110">
        <f t="shared" si="3"/>
        <v>0</v>
      </c>
      <c r="K51" s="110">
        <f t="shared" si="3"/>
        <v>0</v>
      </c>
      <c r="U51" s="1"/>
      <c r="V51" s="1"/>
    </row>
    <row r="52" spans="5:23" ht="12" thickBot="1">
      <c r="E52" s="1"/>
      <c r="J52" s="60"/>
      <c r="K52" s="238"/>
      <c r="W52" s="6"/>
    </row>
    <row r="53" spans="1:24" ht="26.25" customHeight="1" thickBot="1">
      <c r="A53" s="755" t="s">
        <v>137</v>
      </c>
      <c r="B53" s="756"/>
      <c r="C53" s="756"/>
      <c r="D53" s="756"/>
      <c r="E53" s="757"/>
      <c r="F53" s="111">
        <f aca="true" t="shared" si="4" ref="F53:K53">F29-F51</f>
        <v>0</v>
      </c>
      <c r="G53" s="110">
        <f t="shared" si="4"/>
        <v>0</v>
      </c>
      <c r="H53" s="110">
        <f t="shared" si="4"/>
        <v>0</v>
      </c>
      <c r="I53" s="110">
        <f t="shared" si="4"/>
        <v>0</v>
      </c>
      <c r="J53" s="110">
        <f t="shared" si="4"/>
        <v>0</v>
      </c>
      <c r="K53" s="110">
        <f t="shared" si="4"/>
        <v>0</v>
      </c>
      <c r="W53" s="6"/>
      <c r="X53" s="6"/>
    </row>
    <row r="56" spans="1:8" ht="12.75" customHeight="1" thickBot="1">
      <c r="A56" s="76" t="s">
        <v>79</v>
      </c>
      <c r="B56" s="53"/>
      <c r="C56" s="53"/>
      <c r="D56" s="53"/>
      <c r="E56" s="53"/>
      <c r="F56" s="53"/>
      <c r="G56" s="53"/>
      <c r="H56" s="54"/>
    </row>
    <row r="57" spans="1:11" ht="14.25" thickBot="1">
      <c r="A57" s="760" t="s">
        <v>157</v>
      </c>
      <c r="B57" s="761"/>
      <c r="C57" s="761"/>
      <c r="D57" s="761"/>
      <c r="E57" s="761"/>
      <c r="F57" s="761"/>
      <c r="G57" s="761"/>
      <c r="H57" s="761"/>
      <c r="I57" s="761"/>
      <c r="J57" s="761"/>
      <c r="K57" s="762"/>
    </row>
    <row r="58" spans="1:11" ht="13.5" customHeight="1" thickBot="1">
      <c r="A58" s="763" t="s">
        <v>64</v>
      </c>
      <c r="B58" s="764"/>
      <c r="C58" s="764"/>
      <c r="D58" s="764"/>
      <c r="E58" s="273"/>
      <c r="F58" s="106" t="s">
        <v>8</v>
      </c>
      <c r="G58" s="106" t="s">
        <v>9</v>
      </c>
      <c r="H58" s="106" t="s">
        <v>10</v>
      </c>
      <c r="I58" s="106" t="s">
        <v>11</v>
      </c>
      <c r="J58" s="106" t="s">
        <v>12</v>
      </c>
      <c r="K58" s="106" t="s">
        <v>17</v>
      </c>
    </row>
    <row r="59" spans="1:11" ht="12.75">
      <c r="A59" s="269" t="str">
        <f>'II. Kurzbezeichnungen'!A8</f>
        <v>PM</v>
      </c>
      <c r="B59" s="270"/>
      <c r="C59" s="270"/>
      <c r="D59" s="270"/>
      <c r="E59" s="289"/>
      <c r="F59" s="185"/>
      <c r="G59" s="185"/>
      <c r="H59" s="186"/>
      <c r="I59" s="186"/>
      <c r="J59" s="186"/>
      <c r="K59" s="113">
        <f>SUM(F59:J59)</f>
        <v>0</v>
      </c>
    </row>
    <row r="60" spans="1:11" ht="12.75">
      <c r="A60" s="747">
        <f>'II. Kurzbezeichnungen'!A9</f>
        <v>0</v>
      </c>
      <c r="B60" s="748"/>
      <c r="C60" s="748"/>
      <c r="D60" s="748"/>
      <c r="E60" s="289"/>
      <c r="F60" s="220"/>
      <c r="G60" s="220"/>
      <c r="H60" s="186"/>
      <c r="I60" s="186"/>
      <c r="J60" s="186"/>
      <c r="K60" s="113">
        <f aca="true" t="shared" si="5" ref="K60:K69">SUM(F60:J60)</f>
        <v>0</v>
      </c>
    </row>
    <row r="61" spans="1:13" ht="13.5" customHeight="1">
      <c r="A61" s="747">
        <f>'II. Kurzbezeichnungen'!A10</f>
        <v>0</v>
      </c>
      <c r="B61" s="748"/>
      <c r="C61" s="748"/>
      <c r="D61" s="748"/>
      <c r="E61" s="289"/>
      <c r="F61" s="220"/>
      <c r="G61" s="220"/>
      <c r="H61" s="186"/>
      <c r="I61" s="186"/>
      <c r="J61" s="186"/>
      <c r="K61" s="113">
        <f t="shared" si="5"/>
        <v>0</v>
      </c>
      <c r="L61" s="222"/>
      <c r="M61" s="222"/>
    </row>
    <row r="62" spans="1:11" ht="12.75">
      <c r="A62" s="747">
        <f>'II. Kurzbezeichnungen'!A11</f>
        <v>0</v>
      </c>
      <c r="B62" s="748"/>
      <c r="C62" s="748"/>
      <c r="D62" s="748"/>
      <c r="E62" s="289"/>
      <c r="F62" s="220"/>
      <c r="G62" s="220"/>
      <c r="H62" s="186"/>
      <c r="I62" s="186"/>
      <c r="J62" s="186"/>
      <c r="K62" s="113">
        <f t="shared" si="5"/>
        <v>0</v>
      </c>
    </row>
    <row r="63" spans="1:13" ht="12.75">
      <c r="A63" s="747">
        <f>'II. Kurzbezeichnungen'!A12</f>
        <v>0</v>
      </c>
      <c r="B63" s="748"/>
      <c r="C63" s="748"/>
      <c r="D63" s="748"/>
      <c r="E63" s="271"/>
      <c r="F63" s="186"/>
      <c r="G63" s="186"/>
      <c r="H63" s="186"/>
      <c r="I63" s="186"/>
      <c r="J63" s="186"/>
      <c r="K63" s="113">
        <f t="shared" si="5"/>
        <v>0</v>
      </c>
      <c r="L63" s="184"/>
      <c r="M63" s="184"/>
    </row>
    <row r="64" spans="1:15" ht="12.75">
      <c r="A64" s="747">
        <f>'II. Kurzbezeichnungen'!A13</f>
        <v>0</v>
      </c>
      <c r="B64" s="748"/>
      <c r="C64" s="748"/>
      <c r="D64" s="748"/>
      <c r="E64" s="271"/>
      <c r="F64" s="186"/>
      <c r="G64" s="186"/>
      <c r="H64" s="186"/>
      <c r="I64" s="186"/>
      <c r="J64" s="186"/>
      <c r="K64" s="113">
        <f t="shared" si="5"/>
        <v>0</v>
      </c>
      <c r="L64" s="184"/>
      <c r="M64" s="184"/>
      <c r="N64" s="184"/>
      <c r="O64" s="184"/>
    </row>
    <row r="65" spans="1:15" ht="12.75">
      <c r="A65" s="747">
        <f>'II. Kurzbezeichnungen'!A14</f>
        <v>0</v>
      </c>
      <c r="B65" s="748"/>
      <c r="C65" s="748"/>
      <c r="D65" s="748"/>
      <c r="E65" s="271"/>
      <c r="F65" s="186"/>
      <c r="G65" s="186"/>
      <c r="H65" s="186"/>
      <c r="I65" s="186"/>
      <c r="J65" s="186"/>
      <c r="K65" s="113">
        <f t="shared" si="5"/>
        <v>0</v>
      </c>
      <c r="L65" s="184"/>
      <c r="M65" s="184"/>
      <c r="N65" s="184"/>
      <c r="O65" s="184"/>
    </row>
    <row r="66" spans="1:11" ht="12.75">
      <c r="A66" s="747">
        <f>'II. Kurzbezeichnungen'!A15</f>
        <v>0</v>
      </c>
      <c r="B66" s="748"/>
      <c r="C66" s="748"/>
      <c r="D66" s="748"/>
      <c r="E66" s="271"/>
      <c r="F66" s="186"/>
      <c r="G66" s="186"/>
      <c r="H66" s="186"/>
      <c r="I66" s="186"/>
      <c r="J66" s="186"/>
      <c r="K66" s="113">
        <f t="shared" si="5"/>
        <v>0</v>
      </c>
    </row>
    <row r="67" spans="1:11" ht="12.75">
      <c r="A67" s="747">
        <f>'II. Kurzbezeichnungen'!A16</f>
        <v>0</v>
      </c>
      <c r="B67" s="748"/>
      <c r="C67" s="748"/>
      <c r="D67" s="748"/>
      <c r="E67" s="271"/>
      <c r="F67" s="186"/>
      <c r="G67" s="186"/>
      <c r="H67" s="186"/>
      <c r="I67" s="186"/>
      <c r="J67" s="186"/>
      <c r="K67" s="113">
        <f t="shared" si="5"/>
        <v>0</v>
      </c>
    </row>
    <row r="68" spans="1:11" ht="13.5" thickBot="1">
      <c r="A68" s="747">
        <f>'II. Kurzbezeichnungen'!A17</f>
        <v>0</v>
      </c>
      <c r="B68" s="748"/>
      <c r="C68" s="748"/>
      <c r="D68" s="748"/>
      <c r="E68" s="271"/>
      <c r="F68" s="186"/>
      <c r="G68" s="186"/>
      <c r="H68" s="186"/>
      <c r="I68" s="186"/>
      <c r="J68" s="186"/>
      <c r="K68" s="113">
        <f t="shared" si="5"/>
        <v>0</v>
      </c>
    </row>
    <row r="69" spans="1:11" ht="13.5" thickBot="1">
      <c r="A69" s="128" t="s">
        <v>13</v>
      </c>
      <c r="B69" s="100">
        <f aca="true" t="shared" si="6" ref="B69:J69">SUM(B59:B68)</f>
        <v>0</v>
      </c>
      <c r="C69" s="100">
        <f t="shared" si="6"/>
        <v>0</v>
      </c>
      <c r="D69" s="100">
        <f t="shared" si="6"/>
        <v>0</v>
      </c>
      <c r="E69" s="110"/>
      <c r="F69" s="111">
        <f t="shared" si="6"/>
        <v>0</v>
      </c>
      <c r="G69" s="111">
        <f t="shared" si="6"/>
        <v>0</v>
      </c>
      <c r="H69" s="110">
        <f t="shared" si="6"/>
        <v>0</v>
      </c>
      <c r="I69" s="111">
        <f t="shared" si="6"/>
        <v>0</v>
      </c>
      <c r="J69" s="111">
        <f t="shared" si="6"/>
        <v>0</v>
      </c>
      <c r="K69" s="111">
        <f t="shared" si="5"/>
        <v>0</v>
      </c>
    </row>
    <row r="70" spans="1:8" ht="12.75" customHeight="1" thickBot="1">
      <c r="A70" s="61"/>
      <c r="B70" s="53"/>
      <c r="C70" s="53"/>
      <c r="D70" s="53"/>
      <c r="E70" s="53"/>
      <c r="F70" s="53"/>
      <c r="G70" s="53"/>
      <c r="H70" s="54"/>
    </row>
    <row r="71" spans="1:11" ht="26.25" customHeight="1" thickBot="1">
      <c r="A71" s="755" t="s">
        <v>138</v>
      </c>
      <c r="B71" s="756"/>
      <c r="C71" s="756"/>
      <c r="D71" s="756"/>
      <c r="E71" s="757"/>
      <c r="F71" s="135">
        <f aca="true" t="shared" si="7" ref="F71:K71">F29-F69</f>
        <v>0</v>
      </c>
      <c r="G71" s="135">
        <f t="shared" si="7"/>
        <v>0</v>
      </c>
      <c r="H71" s="135">
        <f t="shared" si="7"/>
        <v>0</v>
      </c>
      <c r="I71" s="135">
        <f t="shared" si="7"/>
        <v>0</v>
      </c>
      <c r="J71" s="135">
        <f t="shared" si="7"/>
        <v>0</v>
      </c>
      <c r="K71" s="135">
        <f t="shared" si="7"/>
        <v>0</v>
      </c>
    </row>
  </sheetData>
  <sheetProtection/>
  <mergeCells count="38">
    <mergeCell ref="A46:D46"/>
    <mergeCell ref="A47:D47"/>
    <mergeCell ref="A49:D49"/>
    <mergeCell ref="A48:D48"/>
    <mergeCell ref="A71:E71"/>
    <mergeCell ref="A51:D51"/>
    <mergeCell ref="A50:D50"/>
    <mergeCell ref="A57:K57"/>
    <mergeCell ref="A53:E53"/>
    <mergeCell ref="A62:D62"/>
    <mergeCell ref="A67:D67"/>
    <mergeCell ref="A68:D68"/>
    <mergeCell ref="A58:D58"/>
    <mergeCell ref="A63:D63"/>
    <mergeCell ref="A33:K33"/>
    <mergeCell ref="AC1:AE1"/>
    <mergeCell ref="S1:V1"/>
    <mergeCell ref="S3:V3"/>
    <mergeCell ref="F5:J5"/>
    <mergeCell ref="E5:E6"/>
    <mergeCell ref="A4:K4"/>
    <mergeCell ref="A34:D34"/>
    <mergeCell ref="A35:D35"/>
    <mergeCell ref="A36:D36"/>
    <mergeCell ref="A40:D40"/>
    <mergeCell ref="A39:D39"/>
    <mergeCell ref="A38:D38"/>
    <mergeCell ref="A37:D37"/>
    <mergeCell ref="A41:D41"/>
    <mergeCell ref="A64:D64"/>
    <mergeCell ref="A65:D65"/>
    <mergeCell ref="A66:D66"/>
    <mergeCell ref="A60:D60"/>
    <mergeCell ref="A61:D61"/>
    <mergeCell ref="A45:D45"/>
    <mergeCell ref="A44:D44"/>
    <mergeCell ref="A43:D43"/>
    <mergeCell ref="A42:D42"/>
  </mergeCells>
  <printOptions/>
  <pageMargins left="0.6" right="0.4" top="1" bottom="0.984251968503937" header="0.5118110236220472" footer="0.5118110236220472"/>
  <pageSetup fitToHeight="1" fitToWidth="1" horizontalDpi="600" verticalDpi="600" orientation="portrait" paperSize="9" scale="61" r:id="rId1"/>
  <headerFooter alignWithMargins="0">
    <oddHeader>&amp;RTeil B -  COINAufbau, 3. Ausschreibung
&amp;D</oddHeader>
    <oddFooter>&amp;L&amp;F/&amp;A&amp;RSeite &amp;P von &amp;N</oddFooter>
  </headerFooter>
  <rowBreaks count="1" manualBreakCount="1">
    <brk id="31" max="10" man="1"/>
  </rowBreaks>
</worksheet>
</file>

<file path=xl/worksheets/sheet5.xml><?xml version="1.0" encoding="utf-8"?>
<worksheet xmlns="http://schemas.openxmlformats.org/spreadsheetml/2006/main" xmlns:r="http://schemas.openxmlformats.org/officeDocument/2006/relationships">
  <sheetPr codeName="Tabelle7">
    <tabColor indexed="10"/>
  </sheetPr>
  <dimension ref="A1:I215"/>
  <sheetViews>
    <sheetView showZeros="0" view="pageBreakPreview" zoomScale="25" zoomScaleSheetLayoutView="25" workbookViewId="0" topLeftCell="A113">
      <selection activeCell="C217" sqref="C217"/>
    </sheetView>
  </sheetViews>
  <sheetFormatPr defaultColWidth="11.421875" defaultRowHeight="12.75"/>
  <cols>
    <col min="1" max="1" width="36.28125" style="0" customWidth="1"/>
    <col min="2" max="2" width="21.421875" style="0" customWidth="1"/>
    <col min="3" max="3" width="11.28125" style="0" customWidth="1"/>
    <col min="4" max="4" width="13.00390625" style="0" customWidth="1"/>
    <col min="5" max="5" width="11.28125" style="0" customWidth="1"/>
    <col min="8" max="8" width="14.7109375" style="0" customWidth="1"/>
  </cols>
  <sheetData>
    <row r="1" spans="1:8" s="1" customFormat="1" ht="15">
      <c r="A1" s="5" t="s">
        <v>40</v>
      </c>
      <c r="G1" s="16"/>
      <c r="H1" s="43" t="str">
        <f>'I. Deckblatt'!C16</f>
        <v>&gt;Kurztitel lt. eCall&lt;</v>
      </c>
    </row>
    <row r="2" spans="1:8" s="1" customFormat="1" ht="13.5">
      <c r="A2" s="194" t="s">
        <v>139</v>
      </c>
      <c r="G2" s="16"/>
      <c r="H2" s="43"/>
    </row>
    <row r="3" spans="1:8" s="1" customFormat="1" ht="13.5">
      <c r="A3" s="73" t="s">
        <v>51</v>
      </c>
      <c r="B3" s="73" t="s">
        <v>52</v>
      </c>
      <c r="C3" s="73" t="s">
        <v>53</v>
      </c>
      <c r="D3" s="2"/>
      <c r="E3" s="2"/>
      <c r="F3" s="199" t="s">
        <v>54</v>
      </c>
      <c r="G3" s="199"/>
      <c r="H3" s="43"/>
    </row>
    <row r="4" spans="1:8" s="1" customFormat="1" ht="6" customHeight="1" thickBot="1">
      <c r="A4" s="195"/>
      <c r="B4" s="195"/>
      <c r="C4" s="196"/>
      <c r="D4" s="196"/>
      <c r="E4" s="196"/>
      <c r="F4" s="196"/>
      <c r="G4" s="197"/>
      <c r="H4" s="198"/>
    </row>
    <row r="5" ht="8.25" customHeight="1" thickTop="1"/>
    <row r="6" ht="14.25" thickBot="1">
      <c r="A6" s="73" t="s">
        <v>42</v>
      </c>
    </row>
    <row r="7" spans="1:8" s="10" customFormat="1" ht="14.25" thickBot="1">
      <c r="A7" s="706" t="s">
        <v>157</v>
      </c>
      <c r="B7" s="745"/>
      <c r="C7" s="745"/>
      <c r="D7" s="745"/>
      <c r="E7" s="745"/>
      <c r="F7" s="745"/>
      <c r="G7" s="745"/>
      <c r="H7" s="746"/>
    </row>
    <row r="8" spans="1:8" s="2" customFormat="1" ht="26.25" customHeight="1">
      <c r="A8" s="776" t="s">
        <v>18</v>
      </c>
      <c r="B8" s="774" t="s">
        <v>175</v>
      </c>
      <c r="C8" s="774" t="s">
        <v>8</v>
      </c>
      <c r="D8" s="774" t="s">
        <v>9</v>
      </c>
      <c r="E8" s="774" t="s">
        <v>10</v>
      </c>
      <c r="F8" s="774" t="s">
        <v>11</v>
      </c>
      <c r="G8" s="774" t="s">
        <v>12</v>
      </c>
      <c r="H8" s="774" t="s">
        <v>14</v>
      </c>
    </row>
    <row r="9" spans="1:8" s="2" customFormat="1" ht="13.5" customHeight="1" thickBot="1">
      <c r="A9" s="777"/>
      <c r="B9" s="778"/>
      <c r="C9" s="775"/>
      <c r="D9" s="775"/>
      <c r="E9" s="775"/>
      <c r="F9" s="775"/>
      <c r="G9" s="775"/>
      <c r="H9" s="775"/>
    </row>
    <row r="10" spans="1:8" s="2" customFormat="1" ht="12.75">
      <c r="A10" s="47"/>
      <c r="B10" s="29"/>
      <c r="C10" s="30"/>
      <c r="D10" s="30"/>
      <c r="E10" s="30"/>
      <c r="F10" s="30"/>
      <c r="G10" s="30"/>
      <c r="H10" s="112">
        <f aca="true" t="shared" si="0" ref="H10:H19">SUM(C10:G10)</f>
        <v>0</v>
      </c>
    </row>
    <row r="11" spans="1:8" s="2" customFormat="1" ht="12.75">
      <c r="A11" s="31"/>
      <c r="B11" s="32"/>
      <c r="C11" s="33"/>
      <c r="D11" s="33"/>
      <c r="E11" s="33"/>
      <c r="F11" s="33"/>
      <c r="G11" s="33"/>
      <c r="H11" s="113">
        <f t="shared" si="0"/>
        <v>0</v>
      </c>
    </row>
    <row r="12" spans="1:8" s="2" customFormat="1" ht="12.75">
      <c r="A12" s="31"/>
      <c r="B12" s="32"/>
      <c r="C12" s="33"/>
      <c r="D12" s="33"/>
      <c r="E12" s="33"/>
      <c r="F12" s="33"/>
      <c r="G12" s="33"/>
      <c r="H12" s="113">
        <f t="shared" si="0"/>
        <v>0</v>
      </c>
    </row>
    <row r="13" spans="1:8" s="2" customFormat="1" ht="12.75">
      <c r="A13" s="31"/>
      <c r="B13" s="32"/>
      <c r="C13" s="33"/>
      <c r="D13" s="33"/>
      <c r="E13" s="33"/>
      <c r="F13" s="33"/>
      <c r="G13" s="33"/>
      <c r="H13" s="113">
        <f t="shared" si="0"/>
        <v>0</v>
      </c>
    </row>
    <row r="14" spans="1:8" s="2" customFormat="1" ht="12.75">
      <c r="A14" s="31"/>
      <c r="B14" s="32"/>
      <c r="C14" s="33"/>
      <c r="D14" s="33"/>
      <c r="E14" s="33"/>
      <c r="F14" s="33"/>
      <c r="G14" s="33"/>
      <c r="H14" s="113">
        <f t="shared" si="0"/>
        <v>0</v>
      </c>
    </row>
    <row r="15" spans="1:8" s="2" customFormat="1" ht="12.75">
      <c r="A15" s="31"/>
      <c r="B15" s="32"/>
      <c r="C15" s="33"/>
      <c r="D15" s="33"/>
      <c r="E15" s="33"/>
      <c r="F15" s="33"/>
      <c r="G15" s="33"/>
      <c r="H15" s="113">
        <f t="shared" si="0"/>
        <v>0</v>
      </c>
    </row>
    <row r="16" spans="1:8" s="2" customFormat="1" ht="12.75">
      <c r="A16" s="31"/>
      <c r="B16" s="32"/>
      <c r="C16" s="33"/>
      <c r="D16" s="33"/>
      <c r="E16" s="33"/>
      <c r="F16" s="33"/>
      <c r="G16" s="33"/>
      <c r="H16" s="113">
        <f t="shared" si="0"/>
        <v>0</v>
      </c>
    </row>
    <row r="17" spans="1:8" s="2" customFormat="1" ht="12.75">
      <c r="A17" s="31"/>
      <c r="B17" s="32"/>
      <c r="C17" s="33"/>
      <c r="D17" s="33"/>
      <c r="E17" s="33"/>
      <c r="F17" s="33"/>
      <c r="G17" s="33"/>
      <c r="H17" s="113">
        <f t="shared" si="0"/>
        <v>0</v>
      </c>
    </row>
    <row r="18" spans="1:8" s="2" customFormat="1" ht="12.75">
      <c r="A18" s="31"/>
      <c r="B18" s="32"/>
      <c r="C18" s="33"/>
      <c r="D18" s="33"/>
      <c r="E18" s="33"/>
      <c r="F18" s="33"/>
      <c r="G18" s="33"/>
      <c r="H18" s="113">
        <f t="shared" si="0"/>
        <v>0</v>
      </c>
    </row>
    <row r="19" spans="1:8" s="2" customFormat="1" ht="5.25" customHeight="1" thickBot="1">
      <c r="A19" s="34"/>
      <c r="B19" s="35"/>
      <c r="C19" s="36"/>
      <c r="D19" s="36"/>
      <c r="E19" s="36"/>
      <c r="F19" s="36"/>
      <c r="G19" s="36"/>
      <c r="H19" s="114">
        <f t="shared" si="0"/>
        <v>0</v>
      </c>
    </row>
    <row r="20" spans="1:8" ht="13.5" thickBot="1">
      <c r="A20" s="115" t="s">
        <v>13</v>
      </c>
      <c r="B20" s="116"/>
      <c r="C20" s="111">
        <f aca="true" t="shared" si="1" ref="C20:H20">SUM(C10:C19)</f>
        <v>0</v>
      </c>
      <c r="D20" s="111">
        <f t="shared" si="1"/>
        <v>0</v>
      </c>
      <c r="E20" s="111">
        <f t="shared" si="1"/>
        <v>0</v>
      </c>
      <c r="F20" s="111">
        <f t="shared" si="1"/>
        <v>0</v>
      </c>
      <c r="G20" s="111">
        <f t="shared" si="1"/>
        <v>0</v>
      </c>
      <c r="H20" s="111">
        <f t="shared" si="1"/>
        <v>0</v>
      </c>
    </row>
    <row r="21" spans="1:8" ht="12.75">
      <c r="A21" s="20" t="s">
        <v>35</v>
      </c>
      <c r="B21" s="12"/>
      <c r="C21" s="55"/>
      <c r="D21" s="55"/>
      <c r="E21" s="55"/>
      <c r="F21" s="55"/>
      <c r="G21" s="55"/>
      <c r="H21" s="55"/>
    </row>
    <row r="22" spans="1:8" ht="9" customHeight="1">
      <c r="A22" s="20"/>
      <c r="B22" s="12"/>
      <c r="C22" s="55"/>
      <c r="D22" s="55"/>
      <c r="E22" s="55"/>
      <c r="F22" s="55"/>
      <c r="G22" s="55"/>
      <c r="H22" s="55"/>
    </row>
    <row r="23" ht="14.25" thickBot="1">
      <c r="A23" s="75" t="s">
        <v>112</v>
      </c>
    </row>
    <row r="24" spans="1:8" ht="14.25" thickBot="1">
      <c r="A24" s="706" t="s">
        <v>157</v>
      </c>
      <c r="B24" s="745"/>
      <c r="C24" s="745"/>
      <c r="D24" s="745"/>
      <c r="E24" s="745"/>
      <c r="F24" s="745"/>
      <c r="G24" s="745"/>
      <c r="H24" s="746"/>
    </row>
    <row r="25" spans="1:8" ht="26.25" customHeight="1" thickBot="1">
      <c r="A25" s="766" t="s">
        <v>176</v>
      </c>
      <c r="B25" s="767"/>
      <c r="C25" s="126" t="s">
        <v>8</v>
      </c>
      <c r="D25" s="126" t="s">
        <v>9</v>
      </c>
      <c r="E25" s="126" t="s">
        <v>10</v>
      </c>
      <c r="F25" s="126" t="s">
        <v>11</v>
      </c>
      <c r="G25" s="126" t="s">
        <v>12</v>
      </c>
      <c r="H25" s="126" t="s">
        <v>14</v>
      </c>
    </row>
    <row r="26" spans="1:8" ht="12.75">
      <c r="A26" s="274" t="str">
        <f>'II. Kurzbezeichnungen'!A23</f>
        <v>a</v>
      </c>
      <c r="B26" s="275"/>
      <c r="C26" s="37"/>
      <c r="D26" s="37"/>
      <c r="E26" s="37"/>
      <c r="F26" s="37"/>
      <c r="G26" s="37"/>
      <c r="H26" s="107">
        <f aca="true" t="shared" si="2" ref="H26:H40">SUM(C26:G26)</f>
        <v>0</v>
      </c>
    </row>
    <row r="27" spans="1:8" ht="12.75">
      <c r="A27" s="747" t="str">
        <f>'II. Kurzbezeichnungen'!A24</f>
        <v>b</v>
      </c>
      <c r="B27" s="765"/>
      <c r="C27" s="38"/>
      <c r="D27" s="38"/>
      <c r="E27" s="38"/>
      <c r="F27" s="38"/>
      <c r="G27" s="38"/>
      <c r="H27" s="108">
        <f t="shared" si="2"/>
        <v>0</v>
      </c>
    </row>
    <row r="28" spans="1:8" ht="12.75">
      <c r="A28" s="747" t="str">
        <f>'II. Kurzbezeichnungen'!A25</f>
        <v>c</v>
      </c>
      <c r="B28" s="765"/>
      <c r="C28" s="38"/>
      <c r="D28" s="38"/>
      <c r="E28" s="38"/>
      <c r="F28" s="38"/>
      <c r="G28" s="38"/>
      <c r="H28" s="108">
        <f t="shared" si="2"/>
        <v>0</v>
      </c>
    </row>
    <row r="29" spans="1:8" ht="12.75">
      <c r="A29" s="747" t="str">
        <f>'II. Kurzbezeichnungen'!A26</f>
        <v>d</v>
      </c>
      <c r="B29" s="765"/>
      <c r="C29" s="38"/>
      <c r="D29" s="38"/>
      <c r="E29" s="38"/>
      <c r="F29" s="38"/>
      <c r="G29" s="38"/>
      <c r="H29" s="108">
        <f t="shared" si="2"/>
        <v>0</v>
      </c>
    </row>
    <row r="30" spans="1:8" ht="12.75">
      <c r="A30" s="747" t="str">
        <f>'II. Kurzbezeichnungen'!A27</f>
        <v>e</v>
      </c>
      <c r="B30" s="765"/>
      <c r="C30" s="38"/>
      <c r="D30" s="38"/>
      <c r="E30" s="38"/>
      <c r="F30" s="38"/>
      <c r="G30" s="38"/>
      <c r="H30" s="108">
        <f t="shared" si="2"/>
        <v>0</v>
      </c>
    </row>
    <row r="31" spans="1:8" ht="12.75">
      <c r="A31" s="747" t="str">
        <f>'II. Kurzbezeichnungen'!A28</f>
        <v>f</v>
      </c>
      <c r="B31" s="765"/>
      <c r="C31" s="38"/>
      <c r="D31" s="38"/>
      <c r="E31" s="38"/>
      <c r="F31" s="38"/>
      <c r="G31" s="38"/>
      <c r="H31" s="108">
        <f t="shared" si="2"/>
        <v>0</v>
      </c>
    </row>
    <row r="32" spans="1:8" ht="12.75">
      <c r="A32" s="747">
        <f>'II. Kurzbezeichnungen'!A29</f>
        <v>0</v>
      </c>
      <c r="B32" s="765"/>
      <c r="C32" s="38"/>
      <c r="D32" s="38"/>
      <c r="E32" s="38"/>
      <c r="F32" s="38"/>
      <c r="G32" s="38"/>
      <c r="H32" s="108">
        <f t="shared" si="2"/>
        <v>0</v>
      </c>
    </row>
    <row r="33" spans="1:8" ht="12.75">
      <c r="A33" s="747">
        <f>'II. Kurzbezeichnungen'!A30</f>
        <v>0</v>
      </c>
      <c r="B33" s="765"/>
      <c r="C33" s="38"/>
      <c r="D33" s="38"/>
      <c r="E33" s="38"/>
      <c r="F33" s="38"/>
      <c r="G33" s="38"/>
      <c r="H33" s="108">
        <f t="shared" si="2"/>
        <v>0</v>
      </c>
    </row>
    <row r="34" spans="1:8" ht="12.75">
      <c r="A34" s="747">
        <f>'II. Kurzbezeichnungen'!A31</f>
        <v>0</v>
      </c>
      <c r="B34" s="765"/>
      <c r="C34" s="38"/>
      <c r="D34" s="38"/>
      <c r="E34" s="38"/>
      <c r="F34" s="38"/>
      <c r="G34" s="38"/>
      <c r="H34" s="108">
        <f t="shared" si="2"/>
        <v>0</v>
      </c>
    </row>
    <row r="35" spans="1:8" ht="12.75">
      <c r="A35" s="747">
        <f>'II. Kurzbezeichnungen'!A32</f>
        <v>0</v>
      </c>
      <c r="B35" s="765"/>
      <c r="C35" s="38"/>
      <c r="D35" s="38"/>
      <c r="E35" s="38"/>
      <c r="F35" s="38"/>
      <c r="G35" s="38"/>
      <c r="H35" s="108">
        <f t="shared" si="2"/>
        <v>0</v>
      </c>
    </row>
    <row r="36" spans="1:8" ht="12.75">
      <c r="A36" s="747">
        <f>'II. Kurzbezeichnungen'!A33</f>
        <v>0</v>
      </c>
      <c r="B36" s="765"/>
      <c r="C36" s="38"/>
      <c r="D36" s="38"/>
      <c r="E36" s="38"/>
      <c r="F36" s="38"/>
      <c r="G36" s="38"/>
      <c r="H36" s="108">
        <f t="shared" si="2"/>
        <v>0</v>
      </c>
    </row>
    <row r="37" spans="1:8" ht="12.75">
      <c r="A37" s="747">
        <f>'II. Kurzbezeichnungen'!A34</f>
        <v>0</v>
      </c>
      <c r="B37" s="765"/>
      <c r="C37" s="38"/>
      <c r="D37" s="38"/>
      <c r="E37" s="38"/>
      <c r="F37" s="38"/>
      <c r="G37" s="38"/>
      <c r="H37" s="108">
        <f t="shared" si="2"/>
        <v>0</v>
      </c>
    </row>
    <row r="38" spans="1:8" ht="12.75">
      <c r="A38" s="747">
        <f>'II. Kurzbezeichnungen'!A35</f>
        <v>0</v>
      </c>
      <c r="B38" s="765"/>
      <c r="C38" s="38"/>
      <c r="D38" s="38"/>
      <c r="E38" s="38"/>
      <c r="F38" s="38"/>
      <c r="G38" s="38"/>
      <c r="H38" s="108">
        <f t="shared" si="2"/>
        <v>0</v>
      </c>
    </row>
    <row r="39" spans="1:8" ht="12.75">
      <c r="A39" s="747">
        <f>'II. Kurzbezeichnungen'!A36</f>
        <v>0</v>
      </c>
      <c r="B39" s="765"/>
      <c r="C39" s="38"/>
      <c r="D39" s="38"/>
      <c r="E39" s="38"/>
      <c r="F39" s="38"/>
      <c r="G39" s="38"/>
      <c r="H39" s="108">
        <f t="shared" si="2"/>
        <v>0</v>
      </c>
    </row>
    <row r="40" spans="1:8" ht="13.5" thickBot="1">
      <c r="A40" s="747">
        <f>'II. Kurzbezeichnungen'!A37</f>
        <v>0</v>
      </c>
      <c r="B40" s="765"/>
      <c r="C40" s="39"/>
      <c r="D40" s="39"/>
      <c r="E40" s="39"/>
      <c r="F40" s="39"/>
      <c r="G40" s="39"/>
      <c r="H40" s="109">
        <f t="shared" si="2"/>
        <v>0</v>
      </c>
    </row>
    <row r="41" spans="1:8" ht="13.5" thickBot="1">
      <c r="A41" s="115" t="s">
        <v>13</v>
      </c>
      <c r="B41" s="110"/>
      <c r="C41" s="110">
        <f aca="true" t="shared" si="3" ref="C41:H41">SUM(C26:C40)</f>
        <v>0</v>
      </c>
      <c r="D41" s="110">
        <f t="shared" si="3"/>
        <v>0</v>
      </c>
      <c r="E41" s="110">
        <f t="shared" si="3"/>
        <v>0</v>
      </c>
      <c r="F41" s="110">
        <f t="shared" si="3"/>
        <v>0</v>
      </c>
      <c r="G41" s="110">
        <f t="shared" si="3"/>
        <v>0</v>
      </c>
      <c r="H41" s="110">
        <f t="shared" si="3"/>
        <v>0</v>
      </c>
    </row>
    <row r="42" spans="7:8" ht="13.5" thickBot="1">
      <c r="G42" s="779"/>
      <c r="H42" s="779"/>
    </row>
    <row r="43" spans="1:8" ht="39" customHeight="1" thickBot="1">
      <c r="A43" s="755" t="s">
        <v>113</v>
      </c>
      <c r="B43" s="757"/>
      <c r="C43" s="110">
        <f aca="true" t="shared" si="4" ref="C43:H43">C20-C41</f>
        <v>0</v>
      </c>
      <c r="D43" s="110">
        <f t="shared" si="4"/>
        <v>0</v>
      </c>
      <c r="E43" s="110">
        <f t="shared" si="4"/>
        <v>0</v>
      </c>
      <c r="F43" s="110">
        <f t="shared" si="4"/>
        <v>0</v>
      </c>
      <c r="G43" s="110">
        <f t="shared" si="4"/>
        <v>0</v>
      </c>
      <c r="H43" s="110">
        <f t="shared" si="4"/>
        <v>0</v>
      </c>
    </row>
    <row r="44" spans="1:8" ht="13.5" thickBot="1">
      <c r="A44" s="20"/>
      <c r="B44" s="12"/>
      <c r="C44" s="55"/>
      <c r="D44" s="55"/>
      <c r="E44" s="55"/>
      <c r="F44" s="55"/>
      <c r="G44" s="55"/>
      <c r="H44" s="55"/>
    </row>
    <row r="45" spans="1:8" ht="5.25" customHeight="1" thickTop="1">
      <c r="A45" s="187"/>
      <c r="B45" s="188"/>
      <c r="C45" s="189"/>
      <c r="D45" s="189"/>
      <c r="E45" s="189"/>
      <c r="F45" s="189"/>
      <c r="G45" s="189"/>
      <c r="H45" s="189"/>
    </row>
    <row r="46" ht="13.5" customHeight="1" thickBot="1">
      <c r="A46" s="73" t="s">
        <v>43</v>
      </c>
    </row>
    <row r="47" spans="1:8" ht="14.25" thickBot="1">
      <c r="A47" s="706" t="s">
        <v>157</v>
      </c>
      <c r="B47" s="745"/>
      <c r="C47" s="745"/>
      <c r="D47" s="745"/>
      <c r="E47" s="745"/>
      <c r="F47" s="745"/>
      <c r="G47" s="745"/>
      <c r="H47" s="746"/>
    </row>
    <row r="48" spans="1:8" ht="12.75">
      <c r="A48" s="776" t="s">
        <v>18</v>
      </c>
      <c r="B48" s="774" t="s">
        <v>175</v>
      </c>
      <c r="C48" s="774" t="s">
        <v>8</v>
      </c>
      <c r="D48" s="774" t="s">
        <v>9</v>
      </c>
      <c r="E48" s="774" t="s">
        <v>10</v>
      </c>
      <c r="F48" s="774" t="s">
        <v>11</v>
      </c>
      <c r="G48" s="774" t="s">
        <v>12</v>
      </c>
      <c r="H48" s="774" t="s">
        <v>14</v>
      </c>
    </row>
    <row r="49" spans="1:8" ht="28.5" customHeight="1" thickBot="1">
      <c r="A49" s="777"/>
      <c r="B49" s="778"/>
      <c r="C49" s="775"/>
      <c r="D49" s="775"/>
      <c r="E49" s="775"/>
      <c r="F49" s="775"/>
      <c r="G49" s="775"/>
      <c r="H49" s="775"/>
    </row>
    <row r="50" spans="1:8" ht="12.75">
      <c r="A50" s="47"/>
      <c r="B50" s="29"/>
      <c r="C50" s="30"/>
      <c r="D50" s="30"/>
      <c r="E50" s="30"/>
      <c r="F50" s="30"/>
      <c r="G50" s="30"/>
      <c r="H50" s="112">
        <f aca="true" t="shared" si="5" ref="H50:H59">SUM(C50:G50)</f>
        <v>0</v>
      </c>
    </row>
    <row r="51" spans="1:8" ht="12.75">
      <c r="A51" s="117"/>
      <c r="B51" s="32"/>
      <c r="C51" s="33"/>
      <c r="D51" s="33"/>
      <c r="E51" s="33"/>
      <c r="F51" s="33"/>
      <c r="G51" s="33"/>
      <c r="H51" s="113">
        <f t="shared" si="5"/>
        <v>0</v>
      </c>
    </row>
    <row r="52" spans="1:8" s="46" customFormat="1" ht="12.75">
      <c r="A52" s="118"/>
      <c r="B52" s="32"/>
      <c r="C52" s="33"/>
      <c r="D52" s="33"/>
      <c r="E52" s="33"/>
      <c r="F52" s="33"/>
      <c r="G52" s="33"/>
      <c r="H52" s="113">
        <f t="shared" si="5"/>
        <v>0</v>
      </c>
    </row>
    <row r="53" spans="1:8" ht="12.75">
      <c r="A53" s="31"/>
      <c r="B53" s="32"/>
      <c r="C53" s="33"/>
      <c r="D53" s="33"/>
      <c r="E53" s="33"/>
      <c r="F53" s="33"/>
      <c r="G53" s="33"/>
      <c r="H53" s="113">
        <f t="shared" si="5"/>
        <v>0</v>
      </c>
    </row>
    <row r="54" spans="1:8" ht="12.75">
      <c r="A54" s="31"/>
      <c r="B54" s="32"/>
      <c r="C54" s="33"/>
      <c r="D54" s="33"/>
      <c r="E54" s="33"/>
      <c r="F54" s="33"/>
      <c r="G54" s="33"/>
      <c r="H54" s="113">
        <f t="shared" si="5"/>
        <v>0</v>
      </c>
    </row>
    <row r="55" spans="1:8" ht="12.75">
      <c r="A55" s="31"/>
      <c r="B55" s="32"/>
      <c r="C55" s="33"/>
      <c r="D55" s="33"/>
      <c r="E55" s="33"/>
      <c r="F55" s="33"/>
      <c r="G55" s="33"/>
      <c r="H55" s="113">
        <f t="shared" si="5"/>
        <v>0</v>
      </c>
    </row>
    <row r="56" spans="1:8" ht="12.75">
      <c r="A56" s="31"/>
      <c r="B56" s="32"/>
      <c r="C56" s="33"/>
      <c r="D56" s="33"/>
      <c r="E56" s="33"/>
      <c r="F56" s="33"/>
      <c r="G56" s="33"/>
      <c r="H56" s="113">
        <f t="shared" si="5"/>
        <v>0</v>
      </c>
    </row>
    <row r="57" spans="1:8" ht="12.75">
      <c r="A57" s="31"/>
      <c r="B57" s="32"/>
      <c r="C57" s="33"/>
      <c r="D57" s="33"/>
      <c r="E57" s="33"/>
      <c r="F57" s="33"/>
      <c r="G57" s="33"/>
      <c r="H57" s="113">
        <f t="shared" si="5"/>
        <v>0</v>
      </c>
    </row>
    <row r="58" spans="1:8" ht="12.75">
      <c r="A58" s="31"/>
      <c r="B58" s="32"/>
      <c r="C58" s="33"/>
      <c r="D58" s="33"/>
      <c r="E58" s="33"/>
      <c r="F58" s="33"/>
      <c r="G58" s="33"/>
      <c r="H58" s="113">
        <f t="shared" si="5"/>
        <v>0</v>
      </c>
    </row>
    <row r="59" spans="1:8" ht="13.5" thickBot="1">
      <c r="A59" s="34"/>
      <c r="B59" s="35"/>
      <c r="C59" s="36"/>
      <c r="D59" s="36"/>
      <c r="E59" s="36"/>
      <c r="F59" s="36"/>
      <c r="G59" s="36"/>
      <c r="H59" s="114">
        <f t="shared" si="5"/>
        <v>0</v>
      </c>
    </row>
    <row r="60" spans="1:8" ht="13.5" thickBot="1">
      <c r="A60" s="115" t="s">
        <v>13</v>
      </c>
      <c r="B60" s="116"/>
      <c r="C60" s="111">
        <f aca="true" t="shared" si="6" ref="C60:H60">SUM(C50:C59)</f>
        <v>0</v>
      </c>
      <c r="D60" s="111">
        <f t="shared" si="6"/>
        <v>0</v>
      </c>
      <c r="E60" s="111">
        <f t="shared" si="6"/>
        <v>0</v>
      </c>
      <c r="F60" s="111">
        <f t="shared" si="6"/>
        <v>0</v>
      </c>
      <c r="G60" s="111">
        <f t="shared" si="6"/>
        <v>0</v>
      </c>
      <c r="H60" s="111">
        <f t="shared" si="6"/>
        <v>0</v>
      </c>
    </row>
    <row r="61" spans="1:8" ht="12.75">
      <c r="A61" s="12"/>
      <c r="B61" s="12"/>
      <c r="C61" s="55"/>
      <c r="D61" s="55"/>
      <c r="E61" s="55"/>
      <c r="F61" s="55"/>
      <c r="G61" s="55"/>
      <c r="H61" s="55"/>
    </row>
    <row r="62" spans="1:8" ht="14.25" thickBot="1">
      <c r="A62" s="75" t="s">
        <v>114</v>
      </c>
      <c r="B62" s="12"/>
      <c r="C62" s="55"/>
      <c r="D62" s="55"/>
      <c r="E62" s="55"/>
      <c r="F62" s="55"/>
      <c r="G62" s="55"/>
      <c r="H62" s="55"/>
    </row>
    <row r="63" spans="1:8" ht="14.25" thickBot="1">
      <c r="A63" s="706" t="s">
        <v>157</v>
      </c>
      <c r="B63" s="745"/>
      <c r="C63" s="745"/>
      <c r="D63" s="745"/>
      <c r="E63" s="745"/>
      <c r="F63" s="745"/>
      <c r="G63" s="745"/>
      <c r="H63" s="746"/>
    </row>
    <row r="64" spans="1:8" ht="17.25" customHeight="1" thickBot="1">
      <c r="A64" s="766" t="s">
        <v>176</v>
      </c>
      <c r="B64" s="767"/>
      <c r="C64" s="126" t="s">
        <v>8</v>
      </c>
      <c r="D64" s="126" t="s">
        <v>9</v>
      </c>
      <c r="E64" s="126" t="s">
        <v>10</v>
      </c>
      <c r="F64" s="126" t="s">
        <v>11</v>
      </c>
      <c r="G64" s="126" t="s">
        <v>12</v>
      </c>
      <c r="H64" s="126" t="s">
        <v>14</v>
      </c>
    </row>
    <row r="65" spans="1:8" ht="12.75">
      <c r="A65" s="768" t="str">
        <f>'II. Kurzbezeichnungen'!A23</f>
        <v>a</v>
      </c>
      <c r="B65" s="769"/>
      <c r="C65" s="37"/>
      <c r="D65" s="37"/>
      <c r="E65" s="37"/>
      <c r="F65" s="37"/>
      <c r="G65" s="37"/>
      <c r="H65" s="107">
        <f aca="true" t="shared" si="7" ref="H65:H79">SUM(C65:G65)</f>
        <v>0</v>
      </c>
    </row>
    <row r="66" spans="1:8" ht="12.75">
      <c r="A66" s="747" t="str">
        <f>'II. Kurzbezeichnungen'!A24</f>
        <v>b</v>
      </c>
      <c r="B66" s="765"/>
      <c r="C66" s="38"/>
      <c r="D66" s="38"/>
      <c r="E66" s="38"/>
      <c r="F66" s="38"/>
      <c r="G66" s="38"/>
      <c r="H66" s="108">
        <f t="shared" si="7"/>
        <v>0</v>
      </c>
    </row>
    <row r="67" spans="1:8" ht="12.75">
      <c r="A67" s="747" t="str">
        <f>'II. Kurzbezeichnungen'!A25</f>
        <v>c</v>
      </c>
      <c r="B67" s="765"/>
      <c r="C67" s="33"/>
      <c r="D67" s="33"/>
      <c r="E67" s="33"/>
      <c r="F67" s="33"/>
      <c r="G67" s="33"/>
      <c r="H67" s="108">
        <f t="shared" si="7"/>
        <v>0</v>
      </c>
    </row>
    <row r="68" spans="1:8" ht="12.75">
      <c r="A68" s="747" t="str">
        <f>'II. Kurzbezeichnungen'!A26</f>
        <v>d</v>
      </c>
      <c r="B68" s="765"/>
      <c r="C68" s="33"/>
      <c r="D68" s="33"/>
      <c r="E68" s="33"/>
      <c r="F68" s="33"/>
      <c r="G68" s="33"/>
      <c r="H68" s="108">
        <f t="shared" si="7"/>
        <v>0</v>
      </c>
    </row>
    <row r="69" spans="1:8" ht="12.75">
      <c r="A69" s="747" t="str">
        <f>'II. Kurzbezeichnungen'!A27</f>
        <v>e</v>
      </c>
      <c r="B69" s="765"/>
      <c r="C69" s="33"/>
      <c r="D69" s="33"/>
      <c r="E69" s="33"/>
      <c r="F69" s="33"/>
      <c r="G69" s="33"/>
      <c r="H69" s="108">
        <f t="shared" si="7"/>
        <v>0</v>
      </c>
    </row>
    <row r="70" spans="1:8" ht="12.75">
      <c r="A70" s="747" t="str">
        <f>'II. Kurzbezeichnungen'!A28</f>
        <v>f</v>
      </c>
      <c r="B70" s="765"/>
      <c r="C70" s="38"/>
      <c r="D70" s="38"/>
      <c r="E70" s="38"/>
      <c r="F70" s="38"/>
      <c r="G70" s="38"/>
      <c r="H70" s="108">
        <f t="shared" si="7"/>
        <v>0</v>
      </c>
    </row>
    <row r="71" spans="1:8" ht="12.75">
      <c r="A71" s="747">
        <f>'II. Kurzbezeichnungen'!A29</f>
        <v>0</v>
      </c>
      <c r="B71" s="765"/>
      <c r="C71" s="38"/>
      <c r="D71" s="38"/>
      <c r="E71" s="38"/>
      <c r="F71" s="38"/>
      <c r="G71" s="38"/>
      <c r="H71" s="108">
        <f t="shared" si="7"/>
        <v>0</v>
      </c>
    </row>
    <row r="72" spans="1:8" ht="12.75">
      <c r="A72" s="747">
        <f>'II. Kurzbezeichnungen'!A30</f>
        <v>0</v>
      </c>
      <c r="B72" s="765"/>
      <c r="C72" s="38"/>
      <c r="D72" s="38"/>
      <c r="E72" s="38"/>
      <c r="F72" s="38"/>
      <c r="G72" s="38"/>
      <c r="H72" s="108">
        <f t="shared" si="7"/>
        <v>0</v>
      </c>
    </row>
    <row r="73" spans="1:8" ht="12.75">
      <c r="A73" s="747">
        <f>'II. Kurzbezeichnungen'!A31</f>
        <v>0</v>
      </c>
      <c r="B73" s="765"/>
      <c r="C73" s="38"/>
      <c r="D73" s="38"/>
      <c r="E73" s="38"/>
      <c r="F73" s="38"/>
      <c r="G73" s="38"/>
      <c r="H73" s="108">
        <f t="shared" si="7"/>
        <v>0</v>
      </c>
    </row>
    <row r="74" spans="1:8" ht="12.75">
      <c r="A74" s="747">
        <f>'II. Kurzbezeichnungen'!A32</f>
        <v>0</v>
      </c>
      <c r="B74" s="765"/>
      <c r="C74" s="38"/>
      <c r="D74" s="38"/>
      <c r="E74" s="38"/>
      <c r="F74" s="38"/>
      <c r="G74" s="38"/>
      <c r="H74" s="108">
        <f t="shared" si="7"/>
        <v>0</v>
      </c>
    </row>
    <row r="75" spans="1:8" ht="12.75">
      <c r="A75" s="747">
        <f>'II. Kurzbezeichnungen'!A33</f>
        <v>0</v>
      </c>
      <c r="B75" s="765"/>
      <c r="C75" s="38"/>
      <c r="D75" s="38"/>
      <c r="E75" s="38"/>
      <c r="F75" s="38"/>
      <c r="G75" s="38"/>
      <c r="H75" s="108">
        <f t="shared" si="7"/>
        <v>0</v>
      </c>
    </row>
    <row r="76" spans="1:8" ht="12.75">
      <c r="A76" s="747">
        <f>'II. Kurzbezeichnungen'!A34</f>
        <v>0</v>
      </c>
      <c r="B76" s="765"/>
      <c r="C76" s="38"/>
      <c r="D76" s="38"/>
      <c r="E76" s="38"/>
      <c r="F76" s="38"/>
      <c r="G76" s="38"/>
      <c r="H76" s="108">
        <f t="shared" si="7"/>
        <v>0</v>
      </c>
    </row>
    <row r="77" spans="1:8" ht="12.75">
      <c r="A77" s="747">
        <f>'II. Kurzbezeichnungen'!A35</f>
        <v>0</v>
      </c>
      <c r="B77" s="765"/>
      <c r="C77" s="38"/>
      <c r="D77" s="38"/>
      <c r="E77" s="38"/>
      <c r="F77" s="38"/>
      <c r="G77" s="38"/>
      <c r="H77" s="108">
        <f t="shared" si="7"/>
        <v>0</v>
      </c>
    </row>
    <row r="78" spans="1:8" ht="12.75">
      <c r="A78" s="747">
        <f>'II. Kurzbezeichnungen'!A36</f>
        <v>0</v>
      </c>
      <c r="B78" s="765"/>
      <c r="C78" s="38"/>
      <c r="D78" s="38"/>
      <c r="E78" s="38"/>
      <c r="F78" s="38"/>
      <c r="G78" s="38"/>
      <c r="H78" s="108">
        <f t="shared" si="7"/>
        <v>0</v>
      </c>
    </row>
    <row r="79" spans="1:8" ht="13.5" thickBot="1">
      <c r="A79" s="747">
        <f>'II. Kurzbezeichnungen'!A37</f>
        <v>0</v>
      </c>
      <c r="B79" s="765"/>
      <c r="C79" s="39"/>
      <c r="D79" s="39"/>
      <c r="E79" s="39"/>
      <c r="F79" s="39"/>
      <c r="G79" s="39"/>
      <c r="H79" s="109">
        <f t="shared" si="7"/>
        <v>0</v>
      </c>
    </row>
    <row r="80" spans="1:8" ht="13.5" thickBot="1">
      <c r="A80" s="115" t="s">
        <v>13</v>
      </c>
      <c r="B80" s="110"/>
      <c r="C80" s="110">
        <f aca="true" t="shared" si="8" ref="C80:H80">SUM(C65:C79)</f>
        <v>0</v>
      </c>
      <c r="D80" s="110">
        <f t="shared" si="8"/>
        <v>0</v>
      </c>
      <c r="E80" s="110">
        <f t="shared" si="8"/>
        <v>0</v>
      </c>
      <c r="F80" s="110">
        <f t="shared" si="8"/>
        <v>0</v>
      </c>
      <c r="G80" s="110">
        <f t="shared" si="8"/>
        <v>0</v>
      </c>
      <c r="H80" s="110">
        <f t="shared" si="8"/>
        <v>0</v>
      </c>
    </row>
    <row r="81" spans="7:8" ht="13.5" thickBot="1">
      <c r="G81" s="779"/>
      <c r="H81" s="779"/>
    </row>
    <row r="82" spans="1:8" ht="28.5" customHeight="1" thickBot="1">
      <c r="A82" s="755" t="s">
        <v>115</v>
      </c>
      <c r="B82" s="757"/>
      <c r="C82" s="110">
        <f aca="true" t="shared" si="9" ref="C82:H82">C60-C80</f>
        <v>0</v>
      </c>
      <c r="D82" s="110">
        <f t="shared" si="9"/>
        <v>0</v>
      </c>
      <c r="E82" s="110">
        <f t="shared" si="9"/>
        <v>0</v>
      </c>
      <c r="F82" s="110">
        <f t="shared" si="9"/>
        <v>0</v>
      </c>
      <c r="G82" s="110">
        <f t="shared" si="9"/>
        <v>0</v>
      </c>
      <c r="H82" s="110">
        <f t="shared" si="9"/>
        <v>0</v>
      </c>
    </row>
    <row r="83" spans="1:8" ht="13.5" thickBot="1">
      <c r="A83" s="190"/>
      <c r="B83" s="191"/>
      <c r="C83" s="192"/>
      <c r="D83" s="192"/>
      <c r="E83" s="192"/>
      <c r="F83" s="192"/>
      <c r="G83" s="192"/>
      <c r="H83" s="192"/>
    </row>
    <row r="84" spans="1:8" ht="6.75" customHeight="1" thickTop="1">
      <c r="A84" s="4"/>
      <c r="B84" s="4"/>
      <c r="C84" s="4"/>
      <c r="D84" s="4"/>
      <c r="E84" s="4"/>
      <c r="F84" s="4"/>
      <c r="G84" s="4"/>
      <c r="H84" s="4"/>
    </row>
    <row r="85" ht="14.25" thickBot="1">
      <c r="A85" s="73" t="s">
        <v>55</v>
      </c>
    </row>
    <row r="86" spans="1:9" ht="14.25" thickBot="1">
      <c r="A86" s="706" t="s">
        <v>157</v>
      </c>
      <c r="B86" s="745"/>
      <c r="C86" s="745"/>
      <c r="D86" s="745"/>
      <c r="E86" s="745"/>
      <c r="F86" s="745"/>
      <c r="G86" s="745"/>
      <c r="H86" s="746"/>
      <c r="I86" s="40"/>
    </row>
    <row r="87" spans="1:8" ht="12.75">
      <c r="A87" s="780" t="s">
        <v>18</v>
      </c>
      <c r="B87" s="774" t="s">
        <v>175</v>
      </c>
      <c r="C87" s="774" t="s">
        <v>8</v>
      </c>
      <c r="D87" s="774" t="s">
        <v>9</v>
      </c>
      <c r="E87" s="774" t="s">
        <v>10</v>
      </c>
      <c r="F87" s="774" t="s">
        <v>11</v>
      </c>
      <c r="G87" s="774" t="s">
        <v>12</v>
      </c>
      <c r="H87" s="774" t="s">
        <v>14</v>
      </c>
    </row>
    <row r="88" spans="1:8" ht="27.75" customHeight="1" thickBot="1">
      <c r="A88" s="781"/>
      <c r="B88" s="778"/>
      <c r="C88" s="775"/>
      <c r="D88" s="775"/>
      <c r="E88" s="775"/>
      <c r="F88" s="775"/>
      <c r="G88" s="775"/>
      <c r="H88" s="775"/>
    </row>
    <row r="89" spans="1:8" ht="12.75">
      <c r="A89" s="47"/>
      <c r="B89" s="29"/>
      <c r="C89" s="30"/>
      <c r="D89" s="30"/>
      <c r="E89" s="30"/>
      <c r="F89" s="30"/>
      <c r="G89" s="30"/>
      <c r="H89" s="112">
        <f aca="true" t="shared" si="10" ref="H89:H98">SUM(C89:G89)</f>
        <v>0</v>
      </c>
    </row>
    <row r="90" spans="1:8" ht="12.75">
      <c r="A90" s="31"/>
      <c r="B90" s="32"/>
      <c r="C90" s="33"/>
      <c r="D90" s="33"/>
      <c r="E90" s="33"/>
      <c r="F90" s="33"/>
      <c r="G90" s="33"/>
      <c r="H90" s="113">
        <f t="shared" si="10"/>
        <v>0</v>
      </c>
    </row>
    <row r="91" spans="1:8" ht="12.75">
      <c r="A91" s="31"/>
      <c r="B91" s="32"/>
      <c r="C91" s="33"/>
      <c r="D91" s="33"/>
      <c r="E91" s="33"/>
      <c r="F91" s="33"/>
      <c r="G91" s="33"/>
      <c r="H91" s="113">
        <f t="shared" si="10"/>
        <v>0</v>
      </c>
    </row>
    <row r="92" spans="1:8" ht="12.75">
      <c r="A92" s="31"/>
      <c r="B92" s="32"/>
      <c r="C92" s="33"/>
      <c r="D92" s="33"/>
      <c r="E92" s="33"/>
      <c r="F92" s="33"/>
      <c r="G92" s="33"/>
      <c r="H92" s="113">
        <f t="shared" si="10"/>
        <v>0</v>
      </c>
    </row>
    <row r="93" spans="1:9" ht="12.75">
      <c r="A93" s="31"/>
      <c r="B93" s="32"/>
      <c r="C93" s="33"/>
      <c r="D93" s="33"/>
      <c r="E93" s="33"/>
      <c r="F93" s="33"/>
      <c r="G93" s="33"/>
      <c r="H93" s="113">
        <f t="shared" si="10"/>
        <v>0</v>
      </c>
      <c r="I93" s="6"/>
    </row>
    <row r="94" spans="1:9" ht="12.75">
      <c r="A94" s="31"/>
      <c r="B94" s="32"/>
      <c r="C94" s="33"/>
      <c r="D94" s="33"/>
      <c r="E94" s="33"/>
      <c r="F94" s="33"/>
      <c r="G94" s="33"/>
      <c r="H94" s="113">
        <f t="shared" si="10"/>
        <v>0</v>
      </c>
      <c r="I94" s="6"/>
    </row>
    <row r="95" spans="1:9" ht="13.5">
      <c r="A95" s="31"/>
      <c r="B95" s="32"/>
      <c r="C95" s="33"/>
      <c r="D95" s="33"/>
      <c r="E95" s="33"/>
      <c r="F95" s="33"/>
      <c r="G95" s="33"/>
      <c r="H95" s="113">
        <f t="shared" si="10"/>
        <v>0</v>
      </c>
      <c r="I95" s="14"/>
    </row>
    <row r="96" spans="1:8" ht="12.75">
      <c r="A96" s="31"/>
      <c r="B96" s="32"/>
      <c r="C96" s="33"/>
      <c r="D96" s="33"/>
      <c r="E96" s="33"/>
      <c r="F96" s="33"/>
      <c r="G96" s="33"/>
      <c r="H96" s="113">
        <f t="shared" si="10"/>
        <v>0</v>
      </c>
    </row>
    <row r="97" spans="1:8" ht="12.75">
      <c r="A97" s="31"/>
      <c r="B97" s="32"/>
      <c r="C97" s="33"/>
      <c r="D97" s="33"/>
      <c r="E97" s="33"/>
      <c r="F97" s="33"/>
      <c r="G97" s="33"/>
      <c r="H97" s="113">
        <f t="shared" si="10"/>
        <v>0</v>
      </c>
    </row>
    <row r="98" spans="1:8" ht="13.5" thickBot="1">
      <c r="A98" s="34"/>
      <c r="B98" s="35"/>
      <c r="C98" s="36"/>
      <c r="D98" s="36"/>
      <c r="E98" s="36"/>
      <c r="F98" s="36"/>
      <c r="G98" s="36"/>
      <c r="H98" s="114">
        <f t="shared" si="10"/>
        <v>0</v>
      </c>
    </row>
    <row r="99" spans="1:8" ht="13.5" thickBot="1">
      <c r="A99" s="115" t="s">
        <v>13</v>
      </c>
      <c r="B99" s="116"/>
      <c r="C99" s="111">
        <f aca="true" t="shared" si="11" ref="C99:H99">SUM(C89:C98)</f>
        <v>0</v>
      </c>
      <c r="D99" s="111">
        <f t="shared" si="11"/>
        <v>0</v>
      </c>
      <c r="E99" s="111">
        <f t="shared" si="11"/>
        <v>0</v>
      </c>
      <c r="F99" s="111">
        <f t="shared" si="11"/>
        <v>0</v>
      </c>
      <c r="G99" s="111">
        <f t="shared" si="11"/>
        <v>0</v>
      </c>
      <c r="H99" s="111">
        <f t="shared" si="11"/>
        <v>0</v>
      </c>
    </row>
    <row r="100" spans="1:9" ht="12.75">
      <c r="A100" s="12"/>
      <c r="B100" s="12"/>
      <c r="C100" s="55"/>
      <c r="D100" s="55"/>
      <c r="E100" s="55"/>
      <c r="F100" s="55"/>
      <c r="G100" s="55"/>
      <c r="H100" s="55"/>
      <c r="I100" s="4"/>
    </row>
    <row r="101" spans="1:9" ht="14.25" thickBot="1">
      <c r="A101" s="75" t="s">
        <v>135</v>
      </c>
      <c r="B101" s="12"/>
      <c r="C101" s="55"/>
      <c r="D101" s="55"/>
      <c r="E101" s="55"/>
      <c r="F101" s="55"/>
      <c r="G101" s="55"/>
      <c r="H101" s="55"/>
      <c r="I101" s="4"/>
    </row>
    <row r="102" spans="1:9" ht="14.25" thickBot="1">
      <c r="A102" s="706" t="s">
        <v>157</v>
      </c>
      <c r="B102" s="745"/>
      <c r="C102" s="745"/>
      <c r="D102" s="745"/>
      <c r="E102" s="745"/>
      <c r="F102" s="745"/>
      <c r="G102" s="745"/>
      <c r="H102" s="746"/>
      <c r="I102" s="4"/>
    </row>
    <row r="103" spans="1:9" ht="26.25" customHeight="1" thickBot="1">
      <c r="A103" s="766" t="s">
        <v>176</v>
      </c>
      <c r="B103" s="767"/>
      <c r="C103" s="126" t="s">
        <v>8</v>
      </c>
      <c r="D103" s="126" t="s">
        <v>9</v>
      </c>
      <c r="E103" s="126" t="s">
        <v>10</v>
      </c>
      <c r="F103" s="126" t="s">
        <v>11</v>
      </c>
      <c r="G103" s="126" t="s">
        <v>12</v>
      </c>
      <c r="H103" s="126" t="s">
        <v>14</v>
      </c>
      <c r="I103" s="4"/>
    </row>
    <row r="104" spans="1:9" ht="12.75">
      <c r="A104" s="274" t="str">
        <f>'II. Kurzbezeichnungen'!A23</f>
        <v>a</v>
      </c>
      <c r="B104" s="275"/>
      <c r="C104" s="30"/>
      <c r="D104" s="30"/>
      <c r="E104" s="30"/>
      <c r="F104" s="30"/>
      <c r="G104" s="30"/>
      <c r="H104" s="107">
        <f aca="true" t="shared" si="12" ref="H104:H118">SUM(C104:G104)</f>
        <v>0</v>
      </c>
      <c r="I104" s="4"/>
    </row>
    <row r="105" spans="1:9" ht="12.75">
      <c r="A105" s="747" t="str">
        <f>'II. Kurzbezeichnungen'!A24</f>
        <v>b</v>
      </c>
      <c r="B105" s="765"/>
      <c r="C105" s="38"/>
      <c r="D105" s="38"/>
      <c r="E105" s="38"/>
      <c r="F105" s="38"/>
      <c r="G105" s="38"/>
      <c r="H105" s="108">
        <f t="shared" si="12"/>
        <v>0</v>
      </c>
      <c r="I105" s="4"/>
    </row>
    <row r="106" spans="1:9" ht="12.75">
      <c r="A106" s="747" t="str">
        <f>'II. Kurzbezeichnungen'!A25</f>
        <v>c</v>
      </c>
      <c r="B106" s="765"/>
      <c r="C106" s="38"/>
      <c r="D106" s="38"/>
      <c r="E106" s="38"/>
      <c r="F106" s="38"/>
      <c r="G106" s="38"/>
      <c r="H106" s="108">
        <f t="shared" si="12"/>
        <v>0</v>
      </c>
      <c r="I106" s="4"/>
    </row>
    <row r="107" spans="1:9" ht="12.75">
      <c r="A107" s="747" t="str">
        <f>'II. Kurzbezeichnungen'!A26</f>
        <v>d</v>
      </c>
      <c r="B107" s="765"/>
      <c r="C107" s="38"/>
      <c r="D107" s="38"/>
      <c r="E107" s="38"/>
      <c r="F107" s="38"/>
      <c r="G107" s="38"/>
      <c r="H107" s="108">
        <f t="shared" si="12"/>
        <v>0</v>
      </c>
      <c r="I107" s="4"/>
    </row>
    <row r="108" spans="1:9" ht="12.75">
      <c r="A108" s="747" t="str">
        <f>'II. Kurzbezeichnungen'!A27</f>
        <v>e</v>
      </c>
      <c r="B108" s="765"/>
      <c r="C108" s="38"/>
      <c r="D108" s="38"/>
      <c r="E108" s="38"/>
      <c r="F108" s="38"/>
      <c r="G108" s="38"/>
      <c r="H108" s="108">
        <f t="shared" si="12"/>
        <v>0</v>
      </c>
      <c r="I108" s="4"/>
    </row>
    <row r="109" spans="1:9" ht="12.75">
      <c r="A109" s="747" t="str">
        <f>'II. Kurzbezeichnungen'!A28</f>
        <v>f</v>
      </c>
      <c r="B109" s="765"/>
      <c r="C109" s="38"/>
      <c r="D109" s="38"/>
      <c r="E109" s="38"/>
      <c r="F109" s="38"/>
      <c r="G109" s="38"/>
      <c r="H109" s="108">
        <f t="shared" si="12"/>
        <v>0</v>
      </c>
      <c r="I109" s="4"/>
    </row>
    <row r="110" spans="1:9" ht="12.75">
      <c r="A110" s="747">
        <f>'II. Kurzbezeichnungen'!A29</f>
        <v>0</v>
      </c>
      <c r="B110" s="765"/>
      <c r="C110" s="38"/>
      <c r="D110" s="38"/>
      <c r="E110" s="38"/>
      <c r="F110" s="38"/>
      <c r="G110" s="38"/>
      <c r="H110" s="108">
        <f t="shared" si="12"/>
        <v>0</v>
      </c>
      <c r="I110" s="4"/>
    </row>
    <row r="111" spans="1:9" ht="12.75">
      <c r="A111" s="747">
        <f>'II. Kurzbezeichnungen'!A30</f>
        <v>0</v>
      </c>
      <c r="B111" s="765"/>
      <c r="C111" s="38"/>
      <c r="D111" s="38"/>
      <c r="E111" s="38"/>
      <c r="F111" s="38"/>
      <c r="G111" s="38"/>
      <c r="H111" s="108">
        <f t="shared" si="12"/>
        <v>0</v>
      </c>
      <c r="I111" s="4"/>
    </row>
    <row r="112" spans="1:9" ht="12.75">
      <c r="A112" s="747">
        <f>'II. Kurzbezeichnungen'!A31</f>
        <v>0</v>
      </c>
      <c r="B112" s="765"/>
      <c r="C112" s="38"/>
      <c r="D112" s="38"/>
      <c r="E112" s="38"/>
      <c r="F112" s="38"/>
      <c r="G112" s="38"/>
      <c r="H112" s="108">
        <f t="shared" si="12"/>
        <v>0</v>
      </c>
      <c r="I112" s="4"/>
    </row>
    <row r="113" spans="1:9" ht="12.75">
      <c r="A113" s="747">
        <f>'II. Kurzbezeichnungen'!A32</f>
        <v>0</v>
      </c>
      <c r="B113" s="765"/>
      <c r="C113" s="38"/>
      <c r="D113" s="38"/>
      <c r="E113" s="38"/>
      <c r="F113" s="38"/>
      <c r="G113" s="38"/>
      <c r="H113" s="108">
        <f t="shared" si="12"/>
        <v>0</v>
      </c>
      <c r="I113" s="4"/>
    </row>
    <row r="114" spans="1:9" ht="12.75">
      <c r="A114" s="747">
        <f>'II. Kurzbezeichnungen'!A33</f>
        <v>0</v>
      </c>
      <c r="B114" s="765"/>
      <c r="C114" s="38"/>
      <c r="D114" s="38"/>
      <c r="E114" s="38"/>
      <c r="F114" s="38"/>
      <c r="G114" s="38"/>
      <c r="H114" s="108">
        <f t="shared" si="12"/>
        <v>0</v>
      </c>
      <c r="I114" s="4"/>
    </row>
    <row r="115" spans="1:9" ht="12.75">
      <c r="A115" s="747">
        <f>'II. Kurzbezeichnungen'!A34</f>
        <v>0</v>
      </c>
      <c r="B115" s="765"/>
      <c r="C115" s="38"/>
      <c r="D115" s="38"/>
      <c r="E115" s="38"/>
      <c r="F115" s="38"/>
      <c r="G115" s="38"/>
      <c r="H115" s="108">
        <f t="shared" si="12"/>
        <v>0</v>
      </c>
      <c r="I115" s="4"/>
    </row>
    <row r="116" spans="1:9" ht="12.75">
      <c r="A116" s="747">
        <f>'II. Kurzbezeichnungen'!A35</f>
        <v>0</v>
      </c>
      <c r="B116" s="765"/>
      <c r="C116" s="38"/>
      <c r="D116" s="38"/>
      <c r="E116" s="38"/>
      <c r="F116" s="38"/>
      <c r="G116" s="38"/>
      <c r="H116" s="108">
        <f t="shared" si="12"/>
        <v>0</v>
      </c>
      <c r="I116" s="4"/>
    </row>
    <row r="117" spans="1:9" ht="12.75">
      <c r="A117" s="747">
        <f>'II. Kurzbezeichnungen'!A36</f>
        <v>0</v>
      </c>
      <c r="B117" s="765"/>
      <c r="C117" s="38"/>
      <c r="D117" s="38"/>
      <c r="E117" s="38"/>
      <c r="F117" s="38"/>
      <c r="G117" s="38"/>
      <c r="H117" s="108">
        <f t="shared" si="12"/>
        <v>0</v>
      </c>
      <c r="I117" s="4"/>
    </row>
    <row r="118" spans="1:9" ht="13.5" thickBot="1">
      <c r="A118" s="784">
        <f>'II. Kurzbezeichnungen'!A37</f>
        <v>0</v>
      </c>
      <c r="B118" s="785"/>
      <c r="C118" s="39"/>
      <c r="D118" s="39"/>
      <c r="E118" s="39"/>
      <c r="F118" s="39"/>
      <c r="G118" s="39"/>
      <c r="H118" s="109">
        <f t="shared" si="12"/>
        <v>0</v>
      </c>
      <c r="I118" s="4"/>
    </row>
    <row r="119" spans="1:9" ht="13.5" thickBot="1">
      <c r="A119" s="115" t="s">
        <v>13</v>
      </c>
      <c r="B119" s="110"/>
      <c r="C119" s="110">
        <f aca="true" t="shared" si="13" ref="C119:H119">SUM(C104:C118)</f>
        <v>0</v>
      </c>
      <c r="D119" s="110">
        <f t="shared" si="13"/>
        <v>0</v>
      </c>
      <c r="E119" s="110">
        <f t="shared" si="13"/>
        <v>0</v>
      </c>
      <c r="F119" s="110">
        <f t="shared" si="13"/>
        <v>0</v>
      </c>
      <c r="G119" s="110">
        <f t="shared" si="13"/>
        <v>0</v>
      </c>
      <c r="H119" s="110">
        <f t="shared" si="13"/>
        <v>0</v>
      </c>
      <c r="I119" s="4"/>
    </row>
    <row r="120" spans="7:9" ht="6" customHeight="1" thickBot="1">
      <c r="G120" s="779"/>
      <c r="H120" s="779"/>
      <c r="I120" s="4"/>
    </row>
    <row r="121" spans="1:9" ht="42.75" customHeight="1" thickBot="1">
      <c r="A121" s="755" t="s">
        <v>116</v>
      </c>
      <c r="B121" s="757"/>
      <c r="C121" s="110">
        <f aca="true" t="shared" si="14" ref="C121:H121">C99-C119</f>
        <v>0</v>
      </c>
      <c r="D121" s="110">
        <f t="shared" si="14"/>
        <v>0</v>
      </c>
      <c r="E121" s="110">
        <f t="shared" si="14"/>
        <v>0</v>
      </c>
      <c r="F121" s="110">
        <f t="shared" si="14"/>
        <v>0</v>
      </c>
      <c r="G121" s="110">
        <f t="shared" si="14"/>
        <v>0</v>
      </c>
      <c r="H121" s="110">
        <f t="shared" si="14"/>
        <v>0</v>
      </c>
      <c r="I121" s="4"/>
    </row>
    <row r="122" spans="1:9" ht="13.5" thickBot="1">
      <c r="A122" s="190"/>
      <c r="B122" s="191"/>
      <c r="C122" s="192"/>
      <c r="D122" s="192"/>
      <c r="E122" s="192"/>
      <c r="F122" s="192"/>
      <c r="G122" s="192"/>
      <c r="H122" s="192"/>
      <c r="I122" s="4"/>
    </row>
    <row r="123" spans="1:9" ht="13.5" thickTop="1">
      <c r="A123" s="12"/>
      <c r="B123" s="12"/>
      <c r="C123" s="55"/>
      <c r="D123" s="55"/>
      <c r="E123" s="55"/>
      <c r="F123" s="55"/>
      <c r="G123" s="55"/>
      <c r="H123" s="55"/>
      <c r="I123" s="4"/>
    </row>
    <row r="124" spans="1:9" ht="14.25" thickBot="1">
      <c r="A124" s="73" t="s">
        <v>88</v>
      </c>
      <c r="B124" s="1"/>
      <c r="C124" s="1"/>
      <c r="D124" s="1"/>
      <c r="E124" s="1"/>
      <c r="F124" s="16"/>
      <c r="G124" s="16"/>
      <c r="H124" s="16"/>
      <c r="I124" s="4"/>
    </row>
    <row r="125" spans="1:9" ht="14.25" thickBot="1">
      <c r="A125" s="706" t="s">
        <v>157</v>
      </c>
      <c r="B125" s="745"/>
      <c r="C125" s="745"/>
      <c r="D125" s="745"/>
      <c r="E125" s="745"/>
      <c r="F125" s="745"/>
      <c r="G125" s="745"/>
      <c r="H125" s="746"/>
      <c r="I125" s="4"/>
    </row>
    <row r="126" spans="1:9" ht="12.75">
      <c r="A126" s="776" t="s">
        <v>18</v>
      </c>
      <c r="B126" s="774" t="s">
        <v>175</v>
      </c>
      <c r="C126" s="774" t="s">
        <v>8</v>
      </c>
      <c r="D126" s="774" t="s">
        <v>9</v>
      </c>
      <c r="E126" s="774" t="s">
        <v>10</v>
      </c>
      <c r="F126" s="774" t="s">
        <v>11</v>
      </c>
      <c r="G126" s="774" t="s">
        <v>12</v>
      </c>
      <c r="H126" s="774" t="s">
        <v>14</v>
      </c>
      <c r="I126" s="4"/>
    </row>
    <row r="127" spans="1:9" ht="27.75" customHeight="1" thickBot="1">
      <c r="A127" s="777"/>
      <c r="B127" s="778"/>
      <c r="C127" s="775"/>
      <c r="D127" s="775"/>
      <c r="E127" s="775"/>
      <c r="F127" s="775"/>
      <c r="G127" s="775"/>
      <c r="H127" s="775"/>
      <c r="I127" s="4"/>
    </row>
    <row r="128" spans="1:9" ht="12.75">
      <c r="A128" s="28"/>
      <c r="B128" s="29"/>
      <c r="C128" s="30"/>
      <c r="D128" s="30"/>
      <c r="E128" s="30"/>
      <c r="F128" s="30"/>
      <c r="G128" s="30"/>
      <c r="H128" s="112">
        <f aca="true" t="shared" si="15" ref="H128:H137">SUM(C128:G128)</f>
        <v>0</v>
      </c>
      <c r="I128" s="4"/>
    </row>
    <row r="129" spans="1:9" ht="12.75">
      <c r="A129" s="31"/>
      <c r="B129" s="32"/>
      <c r="C129" s="33"/>
      <c r="D129" s="33"/>
      <c r="E129" s="33"/>
      <c r="F129" s="33"/>
      <c r="G129" s="33"/>
      <c r="H129" s="113">
        <f t="shared" si="15"/>
        <v>0</v>
      </c>
      <c r="I129" s="4"/>
    </row>
    <row r="130" spans="1:9" ht="12.75">
      <c r="A130" s="31"/>
      <c r="B130" s="32"/>
      <c r="C130" s="33"/>
      <c r="D130" s="33"/>
      <c r="E130" s="33"/>
      <c r="F130" s="33"/>
      <c r="G130" s="33"/>
      <c r="H130" s="113">
        <f t="shared" si="15"/>
        <v>0</v>
      </c>
      <c r="I130" s="4"/>
    </row>
    <row r="131" spans="1:9" ht="12.75">
      <c r="A131" s="31"/>
      <c r="B131" s="32"/>
      <c r="C131" s="33"/>
      <c r="D131" s="33"/>
      <c r="E131" s="33"/>
      <c r="F131" s="33"/>
      <c r="G131" s="33"/>
      <c r="H131" s="113">
        <f t="shared" si="15"/>
        <v>0</v>
      </c>
      <c r="I131" s="4"/>
    </row>
    <row r="132" spans="1:9" ht="12.75">
      <c r="A132" s="31"/>
      <c r="B132" s="32"/>
      <c r="C132" s="33"/>
      <c r="D132" s="33"/>
      <c r="E132" s="33"/>
      <c r="F132" s="33"/>
      <c r="G132" s="33"/>
      <c r="H132" s="113">
        <f t="shared" si="15"/>
        <v>0</v>
      </c>
      <c r="I132" s="4"/>
    </row>
    <row r="133" spans="1:9" ht="12.75">
      <c r="A133" s="31"/>
      <c r="B133" s="32"/>
      <c r="C133" s="33"/>
      <c r="D133" s="33"/>
      <c r="E133" s="33"/>
      <c r="F133" s="33"/>
      <c r="G133" s="33"/>
      <c r="H133" s="113">
        <f t="shared" si="15"/>
        <v>0</v>
      </c>
      <c r="I133" s="4"/>
    </row>
    <row r="134" spans="1:9" ht="12.75">
      <c r="A134" s="31"/>
      <c r="B134" s="32"/>
      <c r="C134" s="33"/>
      <c r="D134" s="33"/>
      <c r="E134" s="33"/>
      <c r="F134" s="33"/>
      <c r="G134" s="33"/>
      <c r="H134" s="113">
        <f t="shared" si="15"/>
        <v>0</v>
      </c>
      <c r="I134" s="4"/>
    </row>
    <row r="135" spans="1:9" ht="12.75">
      <c r="A135" s="31"/>
      <c r="B135" s="32"/>
      <c r="C135" s="33"/>
      <c r="D135" s="33"/>
      <c r="E135" s="33"/>
      <c r="F135" s="33"/>
      <c r="G135" s="33"/>
      <c r="H135" s="113">
        <f t="shared" si="15"/>
        <v>0</v>
      </c>
      <c r="I135" s="4"/>
    </row>
    <row r="136" spans="1:9" ht="12.75">
      <c r="A136" s="31"/>
      <c r="B136" s="32"/>
      <c r="C136" s="33"/>
      <c r="D136" s="33"/>
      <c r="E136" s="33"/>
      <c r="F136" s="33"/>
      <c r="G136" s="33"/>
      <c r="H136" s="113">
        <f t="shared" si="15"/>
        <v>0</v>
      </c>
      <c r="I136" s="4"/>
    </row>
    <row r="137" spans="1:9" ht="13.5" thickBot="1">
      <c r="A137" s="34"/>
      <c r="B137" s="35"/>
      <c r="C137" s="36"/>
      <c r="D137" s="36"/>
      <c r="E137" s="36"/>
      <c r="F137" s="36"/>
      <c r="G137" s="36"/>
      <c r="H137" s="114">
        <f t="shared" si="15"/>
        <v>0</v>
      </c>
      <c r="I137" s="4"/>
    </row>
    <row r="138" spans="1:9" ht="13.5" thickBot="1">
      <c r="A138" s="115" t="s">
        <v>13</v>
      </c>
      <c r="B138" s="116"/>
      <c r="C138" s="111">
        <f aca="true" t="shared" si="16" ref="C138:H138">SUM(C128:C137)</f>
        <v>0</v>
      </c>
      <c r="D138" s="111">
        <f t="shared" si="16"/>
        <v>0</v>
      </c>
      <c r="E138" s="111">
        <f t="shared" si="16"/>
        <v>0</v>
      </c>
      <c r="F138" s="111">
        <f t="shared" si="16"/>
        <v>0</v>
      </c>
      <c r="G138" s="111">
        <f t="shared" si="16"/>
        <v>0</v>
      </c>
      <c r="H138" s="111">
        <f t="shared" si="16"/>
        <v>0</v>
      </c>
      <c r="I138" s="4"/>
    </row>
    <row r="139" spans="1:9" ht="13.5" thickBot="1">
      <c r="A139" s="115" t="s">
        <v>148</v>
      </c>
      <c r="B139" s="307"/>
      <c r="C139" s="100">
        <f>IF(H138&gt;(0.3*'3. Gesamtkosten'!G8),"Achtung - Drittkosten zu hoch!","")</f>
      </c>
      <c r="D139" s="100"/>
      <c r="E139" s="100"/>
      <c r="F139" s="100"/>
      <c r="G139" s="100"/>
      <c r="H139" s="110"/>
      <c r="I139" s="4"/>
    </row>
    <row r="140" spans="1:9" ht="12.75">
      <c r="A140" s="12"/>
      <c r="B140" s="12"/>
      <c r="C140" s="55"/>
      <c r="D140" s="55"/>
      <c r="E140" s="55"/>
      <c r="F140" s="55"/>
      <c r="G140" s="55"/>
      <c r="H140" s="55"/>
      <c r="I140" s="4"/>
    </row>
    <row r="141" spans="1:9" ht="14.25" thickBot="1">
      <c r="A141" s="75" t="s">
        <v>117</v>
      </c>
      <c r="I141" s="4"/>
    </row>
    <row r="142" spans="1:9" ht="14.25" thickBot="1">
      <c r="A142" s="706" t="s">
        <v>157</v>
      </c>
      <c r="B142" s="745"/>
      <c r="C142" s="745"/>
      <c r="D142" s="745"/>
      <c r="E142" s="745"/>
      <c r="F142" s="745"/>
      <c r="G142" s="745"/>
      <c r="H142" s="746"/>
      <c r="I142" s="4"/>
    </row>
    <row r="143" spans="1:9" ht="26.25" customHeight="1" thickBot="1">
      <c r="A143" s="766" t="s">
        <v>176</v>
      </c>
      <c r="B143" s="767"/>
      <c r="C143" s="126" t="s">
        <v>8</v>
      </c>
      <c r="D143" s="126" t="s">
        <v>9</v>
      </c>
      <c r="E143" s="126" t="s">
        <v>10</v>
      </c>
      <c r="F143" s="126" t="s">
        <v>11</v>
      </c>
      <c r="G143" s="126" t="s">
        <v>12</v>
      </c>
      <c r="H143" s="126" t="s">
        <v>14</v>
      </c>
      <c r="I143" s="4"/>
    </row>
    <row r="144" spans="1:9" ht="12.75">
      <c r="A144" s="768" t="str">
        <f>'II. Kurzbezeichnungen'!A23</f>
        <v>a</v>
      </c>
      <c r="B144" s="769"/>
      <c r="C144" s="37"/>
      <c r="D144" s="37"/>
      <c r="E144" s="37"/>
      <c r="F144" s="37"/>
      <c r="G144" s="37"/>
      <c r="H144" s="107">
        <f aca="true" t="shared" si="17" ref="H144:H158">SUM(C144:G144)</f>
        <v>0</v>
      </c>
      <c r="I144" s="4"/>
    </row>
    <row r="145" spans="1:9" ht="12.75">
      <c r="A145" s="747" t="str">
        <f>'II. Kurzbezeichnungen'!A24</f>
        <v>b</v>
      </c>
      <c r="B145" s="765"/>
      <c r="C145" s="38"/>
      <c r="D145" s="38"/>
      <c r="E145" s="38"/>
      <c r="F145" s="38"/>
      <c r="G145" s="38"/>
      <c r="H145" s="108">
        <f t="shared" si="17"/>
        <v>0</v>
      </c>
      <c r="I145" s="4"/>
    </row>
    <row r="146" spans="1:9" ht="12.75">
      <c r="A146" s="747" t="str">
        <f>'II. Kurzbezeichnungen'!A25</f>
        <v>c</v>
      </c>
      <c r="B146" s="765"/>
      <c r="C146" s="38"/>
      <c r="D146" s="38"/>
      <c r="E146" s="38"/>
      <c r="F146" s="38"/>
      <c r="G146" s="38"/>
      <c r="H146" s="108">
        <f t="shared" si="17"/>
        <v>0</v>
      </c>
      <c r="I146" s="4"/>
    </row>
    <row r="147" spans="1:9" ht="12.75">
      <c r="A147" s="747" t="str">
        <f>'II. Kurzbezeichnungen'!A26</f>
        <v>d</v>
      </c>
      <c r="B147" s="765"/>
      <c r="C147" s="38"/>
      <c r="D147" s="38"/>
      <c r="E147" s="38"/>
      <c r="F147" s="38"/>
      <c r="G147" s="38"/>
      <c r="H147" s="108">
        <f t="shared" si="17"/>
        <v>0</v>
      </c>
      <c r="I147" s="4"/>
    </row>
    <row r="148" spans="1:9" ht="12.75">
      <c r="A148" s="747" t="str">
        <f>'II. Kurzbezeichnungen'!A27</f>
        <v>e</v>
      </c>
      <c r="B148" s="765"/>
      <c r="C148" s="38"/>
      <c r="D148" s="38"/>
      <c r="E148" s="38"/>
      <c r="F148" s="38"/>
      <c r="G148" s="38"/>
      <c r="H148" s="108">
        <f t="shared" si="17"/>
        <v>0</v>
      </c>
      <c r="I148" s="4"/>
    </row>
    <row r="149" spans="1:9" ht="12.75">
      <c r="A149" s="747" t="str">
        <f>'II. Kurzbezeichnungen'!A28</f>
        <v>f</v>
      </c>
      <c r="B149" s="765"/>
      <c r="C149" s="38"/>
      <c r="D149" s="38"/>
      <c r="E149" s="38"/>
      <c r="F149" s="38"/>
      <c r="G149" s="38"/>
      <c r="H149" s="108">
        <f t="shared" si="17"/>
        <v>0</v>
      </c>
      <c r="I149" s="4"/>
    </row>
    <row r="150" spans="1:9" ht="12.75">
      <c r="A150" s="747">
        <f>'II. Kurzbezeichnungen'!A29</f>
        <v>0</v>
      </c>
      <c r="B150" s="765"/>
      <c r="C150" s="38"/>
      <c r="D150" s="38"/>
      <c r="E150" s="38"/>
      <c r="F150" s="38"/>
      <c r="G150" s="38"/>
      <c r="H150" s="108">
        <f t="shared" si="17"/>
        <v>0</v>
      </c>
      <c r="I150" s="4"/>
    </row>
    <row r="151" spans="1:9" ht="12.75">
      <c r="A151" s="747">
        <f>'II. Kurzbezeichnungen'!A30</f>
        <v>0</v>
      </c>
      <c r="B151" s="765"/>
      <c r="C151" s="38"/>
      <c r="D151" s="38"/>
      <c r="E151" s="38"/>
      <c r="F151" s="38"/>
      <c r="G151" s="38"/>
      <c r="H151" s="108">
        <f t="shared" si="17"/>
        <v>0</v>
      </c>
      <c r="I151" s="4"/>
    </row>
    <row r="152" spans="1:9" ht="12.75">
      <c r="A152" s="747">
        <f>'II. Kurzbezeichnungen'!A31</f>
        <v>0</v>
      </c>
      <c r="B152" s="765"/>
      <c r="C152" s="38"/>
      <c r="D152" s="38"/>
      <c r="E152" s="38"/>
      <c r="F152" s="38"/>
      <c r="G152" s="38"/>
      <c r="H152" s="108">
        <f t="shared" si="17"/>
        <v>0</v>
      </c>
      <c r="I152" s="4"/>
    </row>
    <row r="153" spans="1:9" ht="12.75">
      <c r="A153" s="747">
        <f>'II. Kurzbezeichnungen'!A32</f>
        <v>0</v>
      </c>
      <c r="B153" s="765"/>
      <c r="C153" s="38"/>
      <c r="D153" s="38"/>
      <c r="E153" s="38"/>
      <c r="F153" s="38"/>
      <c r="G153" s="38"/>
      <c r="H153" s="108">
        <f t="shared" si="17"/>
        <v>0</v>
      </c>
      <c r="I153" s="4"/>
    </row>
    <row r="154" spans="1:9" ht="12.75">
      <c r="A154" s="747">
        <f>'II. Kurzbezeichnungen'!A33</f>
        <v>0</v>
      </c>
      <c r="B154" s="765"/>
      <c r="C154" s="38"/>
      <c r="D154" s="38"/>
      <c r="E154" s="38"/>
      <c r="F154" s="38"/>
      <c r="G154" s="38"/>
      <c r="H154" s="108">
        <f t="shared" si="17"/>
        <v>0</v>
      </c>
      <c r="I154" s="4"/>
    </row>
    <row r="155" spans="1:9" ht="12.75">
      <c r="A155" s="747">
        <f>'II. Kurzbezeichnungen'!A34</f>
        <v>0</v>
      </c>
      <c r="B155" s="765"/>
      <c r="C155" s="38"/>
      <c r="D155" s="38"/>
      <c r="E155" s="38"/>
      <c r="F155" s="38"/>
      <c r="G155" s="38"/>
      <c r="H155" s="108">
        <f t="shared" si="17"/>
        <v>0</v>
      </c>
      <c r="I155" s="4"/>
    </row>
    <row r="156" spans="1:9" ht="12.75">
      <c r="A156" s="747">
        <f>'II. Kurzbezeichnungen'!A35</f>
        <v>0</v>
      </c>
      <c r="B156" s="765"/>
      <c r="C156" s="38"/>
      <c r="D156" s="38"/>
      <c r="E156" s="38"/>
      <c r="F156" s="38"/>
      <c r="G156" s="38"/>
      <c r="H156" s="108">
        <f t="shared" si="17"/>
        <v>0</v>
      </c>
      <c r="I156" s="4"/>
    </row>
    <row r="157" spans="1:9" ht="12.75">
      <c r="A157" s="747">
        <f>'II. Kurzbezeichnungen'!A36</f>
        <v>0</v>
      </c>
      <c r="B157" s="765"/>
      <c r="C157" s="38"/>
      <c r="D157" s="38"/>
      <c r="E157" s="38"/>
      <c r="F157" s="38"/>
      <c r="G157" s="38"/>
      <c r="H157" s="108">
        <f t="shared" si="17"/>
        <v>0</v>
      </c>
      <c r="I157" s="4"/>
    </row>
    <row r="158" spans="1:9" ht="13.5" thickBot="1">
      <c r="A158" s="747">
        <f>'II. Kurzbezeichnungen'!A37</f>
        <v>0</v>
      </c>
      <c r="B158" s="765"/>
      <c r="C158" s="39"/>
      <c r="D158" s="39"/>
      <c r="E158" s="39"/>
      <c r="F158" s="39"/>
      <c r="G158" s="39"/>
      <c r="H158" s="109">
        <f t="shared" si="17"/>
        <v>0</v>
      </c>
      <c r="I158" s="4"/>
    </row>
    <row r="159" spans="1:9" ht="13.5" thickBot="1">
      <c r="A159" s="115" t="s">
        <v>13</v>
      </c>
      <c r="B159" s="110"/>
      <c r="C159" s="110">
        <f aca="true" t="shared" si="18" ref="C159:H159">SUM(C144:C158)</f>
        <v>0</v>
      </c>
      <c r="D159" s="110">
        <f t="shared" si="18"/>
        <v>0</v>
      </c>
      <c r="E159" s="110">
        <f t="shared" si="18"/>
        <v>0</v>
      </c>
      <c r="F159" s="110">
        <f t="shared" si="18"/>
        <v>0</v>
      </c>
      <c r="G159" s="110">
        <f t="shared" si="18"/>
        <v>0</v>
      </c>
      <c r="H159" s="110">
        <f t="shared" si="18"/>
        <v>0</v>
      </c>
      <c r="I159" s="4"/>
    </row>
    <row r="160" spans="7:9" ht="13.5" thickBot="1">
      <c r="G160" s="779"/>
      <c r="H160" s="779"/>
      <c r="I160" s="4"/>
    </row>
    <row r="161" spans="1:9" ht="28.5" customHeight="1" thickBot="1">
      <c r="A161" s="755" t="s">
        <v>118</v>
      </c>
      <c r="B161" s="757"/>
      <c r="C161" s="110">
        <f aca="true" t="shared" si="19" ref="C161:H161">C138-C159</f>
        <v>0</v>
      </c>
      <c r="D161" s="110">
        <f t="shared" si="19"/>
        <v>0</v>
      </c>
      <c r="E161" s="110">
        <f t="shared" si="19"/>
        <v>0</v>
      </c>
      <c r="F161" s="110">
        <f t="shared" si="19"/>
        <v>0</v>
      </c>
      <c r="G161" s="110">
        <f t="shared" si="19"/>
        <v>0</v>
      </c>
      <c r="H161" s="110">
        <f t="shared" si="19"/>
        <v>0</v>
      </c>
      <c r="I161" s="4"/>
    </row>
    <row r="162" spans="1:9" ht="13.5" thickBot="1">
      <c r="A162" s="191"/>
      <c r="B162" s="191"/>
      <c r="C162" s="192"/>
      <c r="D162" s="192"/>
      <c r="E162" s="192"/>
      <c r="F162" s="192"/>
      <c r="G162" s="192"/>
      <c r="H162" s="192"/>
      <c r="I162" s="4"/>
    </row>
    <row r="163" spans="1:9" ht="13.5" thickTop="1">
      <c r="A163" s="12"/>
      <c r="B163" s="12"/>
      <c r="C163" s="55"/>
      <c r="D163" s="55"/>
      <c r="E163" s="55"/>
      <c r="F163" s="55"/>
      <c r="G163" s="55"/>
      <c r="H163" s="55"/>
      <c r="I163" s="4"/>
    </row>
    <row r="164" spans="1:9" ht="14.25" thickBot="1">
      <c r="A164" s="73" t="s">
        <v>46</v>
      </c>
      <c r="B164" s="12"/>
      <c r="C164" s="55"/>
      <c r="D164" s="55"/>
      <c r="E164" s="55"/>
      <c r="F164" s="55"/>
      <c r="G164" s="55"/>
      <c r="H164" s="55"/>
      <c r="I164" s="4"/>
    </row>
    <row r="165" spans="1:9" ht="14.25" thickBot="1">
      <c r="A165" s="706" t="s">
        <v>157</v>
      </c>
      <c r="B165" s="745"/>
      <c r="C165" s="745"/>
      <c r="D165" s="745"/>
      <c r="E165" s="745"/>
      <c r="F165" s="745"/>
      <c r="G165" s="745"/>
      <c r="H165" s="746"/>
      <c r="I165" s="4"/>
    </row>
    <row r="166" spans="1:9" ht="12.75">
      <c r="A166" s="770" t="s">
        <v>18</v>
      </c>
      <c r="B166" s="771"/>
      <c r="C166" s="774" t="s">
        <v>8</v>
      </c>
      <c r="D166" s="774" t="s">
        <v>9</v>
      </c>
      <c r="E166" s="774" t="s">
        <v>10</v>
      </c>
      <c r="F166" s="774" t="s">
        <v>11</v>
      </c>
      <c r="G166" s="774" t="s">
        <v>12</v>
      </c>
      <c r="H166" s="774" t="s">
        <v>14</v>
      </c>
      <c r="I166" s="4"/>
    </row>
    <row r="167" spans="1:9" ht="13.5" thickBot="1">
      <c r="A167" s="772"/>
      <c r="B167" s="773"/>
      <c r="C167" s="775"/>
      <c r="D167" s="775"/>
      <c r="E167" s="775"/>
      <c r="F167" s="775"/>
      <c r="G167" s="775"/>
      <c r="H167" s="775"/>
      <c r="I167" s="4"/>
    </row>
    <row r="168" spans="1:9" ht="12.75">
      <c r="A168" s="119" t="s">
        <v>29</v>
      </c>
      <c r="B168" s="120"/>
      <c r="C168" s="175">
        <f>C20</f>
        <v>0</v>
      </c>
      <c r="D168" s="175">
        <f>D20</f>
        <v>0</v>
      </c>
      <c r="E168" s="175">
        <f>E20</f>
        <v>0</v>
      </c>
      <c r="F168" s="175">
        <f>F20</f>
        <v>0</v>
      </c>
      <c r="G168" s="175">
        <f>G20</f>
        <v>0</v>
      </c>
      <c r="H168" s="113">
        <f>SUM(C168:G168)</f>
        <v>0</v>
      </c>
      <c r="I168" s="4"/>
    </row>
    <row r="169" spans="1:9" ht="12.75">
      <c r="A169" s="121" t="s">
        <v>25</v>
      </c>
      <c r="B169" s="122"/>
      <c r="C169" s="175">
        <f>C60</f>
        <v>0</v>
      </c>
      <c r="D169" s="175">
        <f>D60</f>
        <v>0</v>
      </c>
      <c r="E169" s="175">
        <f>E60</f>
        <v>0</v>
      </c>
      <c r="F169" s="175">
        <f>F60</f>
        <v>0</v>
      </c>
      <c r="G169" s="175">
        <f>G60</f>
        <v>0</v>
      </c>
      <c r="H169" s="113">
        <f>SUM(C169:G169)</f>
        <v>0</v>
      </c>
      <c r="I169" s="4"/>
    </row>
    <row r="170" spans="1:9" ht="12.75">
      <c r="A170" s="121" t="s">
        <v>44</v>
      </c>
      <c r="B170" s="122"/>
      <c r="C170" s="175">
        <f>C99</f>
        <v>0</v>
      </c>
      <c r="D170" s="175">
        <f>D99</f>
        <v>0</v>
      </c>
      <c r="E170" s="175">
        <f>E99</f>
        <v>0</v>
      </c>
      <c r="F170" s="175">
        <f>F99</f>
        <v>0</v>
      </c>
      <c r="G170" s="175">
        <f>G99</f>
        <v>0</v>
      </c>
      <c r="H170" s="113">
        <f>SUM(C170:G170)</f>
        <v>0</v>
      </c>
      <c r="I170" s="4"/>
    </row>
    <row r="171" spans="1:9" ht="13.5" thickBot="1">
      <c r="A171" s="782" t="s">
        <v>45</v>
      </c>
      <c r="B171" s="783"/>
      <c r="C171" s="193">
        <f>C138</f>
        <v>0</v>
      </c>
      <c r="D171" s="193">
        <f>D138</f>
        <v>0</v>
      </c>
      <c r="E171" s="193">
        <f>E138</f>
        <v>0</v>
      </c>
      <c r="F171" s="193">
        <f>F138</f>
        <v>0</v>
      </c>
      <c r="G171" s="193">
        <f>G138</f>
        <v>0</v>
      </c>
      <c r="H171" s="113">
        <f>SUM(C171:G171)</f>
        <v>0</v>
      </c>
      <c r="I171" s="4"/>
    </row>
    <row r="172" spans="1:9" ht="14.25" thickBot="1">
      <c r="A172" s="124" t="s">
        <v>13</v>
      </c>
      <c r="B172" s="125"/>
      <c r="C172" s="111">
        <f aca="true" t="shared" si="20" ref="C172:H172">SUM(C168:C171)</f>
        <v>0</v>
      </c>
      <c r="D172" s="111">
        <f t="shared" si="20"/>
        <v>0</v>
      </c>
      <c r="E172" s="111">
        <f t="shared" si="20"/>
        <v>0</v>
      </c>
      <c r="F172" s="111">
        <f t="shared" si="20"/>
        <v>0</v>
      </c>
      <c r="G172" s="111">
        <f t="shared" si="20"/>
        <v>0</v>
      </c>
      <c r="H172" s="111">
        <f t="shared" si="20"/>
        <v>0</v>
      </c>
      <c r="I172" s="4"/>
    </row>
    <row r="173" spans="1:9" ht="12.75">
      <c r="A173" s="12"/>
      <c r="B173" s="12"/>
      <c r="C173" s="55"/>
      <c r="D173" s="55"/>
      <c r="E173" s="55"/>
      <c r="F173" s="55"/>
      <c r="G173" s="55"/>
      <c r="H173" s="55"/>
      <c r="I173" s="4"/>
    </row>
    <row r="175" ht="14.25" thickBot="1">
      <c r="A175" s="75" t="s">
        <v>119</v>
      </c>
    </row>
    <row r="176" spans="1:8" ht="14.25" thickBot="1">
      <c r="A176" s="706" t="s">
        <v>157</v>
      </c>
      <c r="B176" s="745"/>
      <c r="C176" s="745"/>
      <c r="D176" s="745"/>
      <c r="E176" s="745"/>
      <c r="F176" s="745"/>
      <c r="G176" s="745"/>
      <c r="H176" s="746"/>
    </row>
    <row r="177" spans="1:8" ht="17.25" customHeight="1" thickBot="1">
      <c r="A177" s="766" t="s">
        <v>176</v>
      </c>
      <c r="B177" s="767"/>
      <c r="C177" s="126" t="s">
        <v>8</v>
      </c>
      <c r="D177" s="126" t="s">
        <v>9</v>
      </c>
      <c r="E177" s="126" t="s">
        <v>10</v>
      </c>
      <c r="F177" s="126" t="s">
        <v>11</v>
      </c>
      <c r="G177" s="126" t="s">
        <v>12</v>
      </c>
      <c r="H177" s="126" t="s">
        <v>14</v>
      </c>
    </row>
    <row r="178" spans="1:8" ht="12.75">
      <c r="A178" s="768" t="str">
        <f>'II. Kurzbezeichnungen'!A23</f>
        <v>a</v>
      </c>
      <c r="B178" s="769"/>
      <c r="C178" s="200">
        <f aca="true" t="shared" si="21" ref="C178:G192">C144+C104+C65+C26</f>
        <v>0</v>
      </c>
      <c r="D178" s="200">
        <f t="shared" si="21"/>
        <v>0</v>
      </c>
      <c r="E178" s="200">
        <f t="shared" si="21"/>
        <v>0</v>
      </c>
      <c r="F178" s="200">
        <f t="shared" si="21"/>
        <v>0</v>
      </c>
      <c r="G178" s="200">
        <f t="shared" si="21"/>
        <v>0</v>
      </c>
      <c r="H178" s="107">
        <f aca="true" t="shared" si="22" ref="H178:H192">SUM(C178:G178)</f>
        <v>0</v>
      </c>
    </row>
    <row r="179" spans="1:8" ht="12.75">
      <c r="A179" s="747" t="str">
        <f>'II. Kurzbezeichnungen'!A24</f>
        <v>b</v>
      </c>
      <c r="B179" s="765"/>
      <c r="C179" s="177">
        <f t="shared" si="21"/>
        <v>0</v>
      </c>
      <c r="D179" s="177">
        <f t="shared" si="21"/>
        <v>0</v>
      </c>
      <c r="E179" s="177">
        <f t="shared" si="21"/>
        <v>0</v>
      </c>
      <c r="F179" s="177">
        <f t="shared" si="21"/>
        <v>0</v>
      </c>
      <c r="G179" s="177">
        <f t="shared" si="21"/>
        <v>0</v>
      </c>
      <c r="H179" s="108">
        <f t="shared" si="22"/>
        <v>0</v>
      </c>
    </row>
    <row r="180" spans="1:8" ht="12.75">
      <c r="A180" s="747" t="str">
        <f>'II. Kurzbezeichnungen'!A25</f>
        <v>c</v>
      </c>
      <c r="B180" s="765"/>
      <c r="C180" s="177">
        <f t="shared" si="21"/>
        <v>0</v>
      </c>
      <c r="D180" s="177">
        <f t="shared" si="21"/>
        <v>0</v>
      </c>
      <c r="E180" s="177">
        <f t="shared" si="21"/>
        <v>0</v>
      </c>
      <c r="F180" s="177">
        <f t="shared" si="21"/>
        <v>0</v>
      </c>
      <c r="G180" s="177">
        <f t="shared" si="21"/>
        <v>0</v>
      </c>
      <c r="H180" s="108">
        <f t="shared" si="22"/>
        <v>0</v>
      </c>
    </row>
    <row r="181" spans="1:8" ht="12.75">
      <c r="A181" s="747" t="str">
        <f>'II. Kurzbezeichnungen'!A26</f>
        <v>d</v>
      </c>
      <c r="B181" s="765"/>
      <c r="C181" s="177">
        <f t="shared" si="21"/>
        <v>0</v>
      </c>
      <c r="D181" s="177">
        <f t="shared" si="21"/>
        <v>0</v>
      </c>
      <c r="E181" s="177">
        <f t="shared" si="21"/>
        <v>0</v>
      </c>
      <c r="F181" s="177">
        <f t="shared" si="21"/>
        <v>0</v>
      </c>
      <c r="G181" s="177">
        <f t="shared" si="21"/>
        <v>0</v>
      </c>
      <c r="H181" s="108">
        <f t="shared" si="22"/>
        <v>0</v>
      </c>
    </row>
    <row r="182" spans="1:8" ht="12.75">
      <c r="A182" s="747" t="str">
        <f>'II. Kurzbezeichnungen'!A27</f>
        <v>e</v>
      </c>
      <c r="B182" s="765"/>
      <c r="C182" s="177">
        <f t="shared" si="21"/>
        <v>0</v>
      </c>
      <c r="D182" s="177">
        <f t="shared" si="21"/>
        <v>0</v>
      </c>
      <c r="E182" s="177">
        <f t="shared" si="21"/>
        <v>0</v>
      </c>
      <c r="F182" s="177">
        <f t="shared" si="21"/>
        <v>0</v>
      </c>
      <c r="G182" s="177">
        <f t="shared" si="21"/>
        <v>0</v>
      </c>
      <c r="H182" s="108">
        <f t="shared" si="22"/>
        <v>0</v>
      </c>
    </row>
    <row r="183" spans="1:8" ht="12.75">
      <c r="A183" s="747" t="str">
        <f>'II. Kurzbezeichnungen'!A28</f>
        <v>f</v>
      </c>
      <c r="B183" s="765"/>
      <c r="C183" s="177">
        <f t="shared" si="21"/>
        <v>0</v>
      </c>
      <c r="D183" s="177">
        <f t="shared" si="21"/>
        <v>0</v>
      </c>
      <c r="E183" s="177">
        <f t="shared" si="21"/>
        <v>0</v>
      </c>
      <c r="F183" s="177">
        <f t="shared" si="21"/>
        <v>0</v>
      </c>
      <c r="G183" s="177">
        <f t="shared" si="21"/>
        <v>0</v>
      </c>
      <c r="H183" s="108">
        <f t="shared" si="22"/>
        <v>0</v>
      </c>
    </row>
    <row r="184" spans="1:8" ht="12.75">
      <c r="A184" s="747">
        <f>'II. Kurzbezeichnungen'!A29</f>
        <v>0</v>
      </c>
      <c r="B184" s="765"/>
      <c r="C184" s="177">
        <f t="shared" si="21"/>
        <v>0</v>
      </c>
      <c r="D184" s="177">
        <f t="shared" si="21"/>
        <v>0</v>
      </c>
      <c r="E184" s="177">
        <f t="shared" si="21"/>
        <v>0</v>
      </c>
      <c r="F184" s="177">
        <f t="shared" si="21"/>
        <v>0</v>
      </c>
      <c r="G184" s="177">
        <f t="shared" si="21"/>
        <v>0</v>
      </c>
      <c r="H184" s="108">
        <f t="shared" si="22"/>
        <v>0</v>
      </c>
    </row>
    <row r="185" spans="1:8" ht="12.75">
      <c r="A185" s="747">
        <f>'II. Kurzbezeichnungen'!A30</f>
        <v>0</v>
      </c>
      <c r="B185" s="765"/>
      <c r="C185" s="177">
        <f t="shared" si="21"/>
        <v>0</v>
      </c>
      <c r="D185" s="177">
        <f t="shared" si="21"/>
        <v>0</v>
      </c>
      <c r="E185" s="177">
        <f t="shared" si="21"/>
        <v>0</v>
      </c>
      <c r="F185" s="177">
        <f t="shared" si="21"/>
        <v>0</v>
      </c>
      <c r="G185" s="177">
        <f t="shared" si="21"/>
        <v>0</v>
      </c>
      <c r="H185" s="108">
        <f t="shared" si="22"/>
        <v>0</v>
      </c>
    </row>
    <row r="186" spans="1:8" ht="12.75">
      <c r="A186" s="747">
        <f>'II. Kurzbezeichnungen'!A31</f>
        <v>0</v>
      </c>
      <c r="B186" s="765"/>
      <c r="C186" s="177">
        <f t="shared" si="21"/>
        <v>0</v>
      </c>
      <c r="D186" s="177">
        <f t="shared" si="21"/>
        <v>0</v>
      </c>
      <c r="E186" s="177">
        <f t="shared" si="21"/>
        <v>0</v>
      </c>
      <c r="F186" s="177">
        <f t="shared" si="21"/>
        <v>0</v>
      </c>
      <c r="G186" s="177">
        <f t="shared" si="21"/>
        <v>0</v>
      </c>
      <c r="H186" s="108">
        <f t="shared" si="22"/>
        <v>0</v>
      </c>
    </row>
    <row r="187" spans="1:8" ht="12.75">
      <c r="A187" s="747">
        <f>'II. Kurzbezeichnungen'!A32</f>
        <v>0</v>
      </c>
      <c r="B187" s="765"/>
      <c r="C187" s="177">
        <f t="shared" si="21"/>
        <v>0</v>
      </c>
      <c r="D187" s="177">
        <f t="shared" si="21"/>
        <v>0</v>
      </c>
      <c r="E187" s="177">
        <f t="shared" si="21"/>
        <v>0</v>
      </c>
      <c r="F187" s="177">
        <f t="shared" si="21"/>
        <v>0</v>
      </c>
      <c r="G187" s="177">
        <f t="shared" si="21"/>
        <v>0</v>
      </c>
      <c r="H187" s="108">
        <f t="shared" si="22"/>
        <v>0</v>
      </c>
    </row>
    <row r="188" spans="1:8" ht="12.75">
      <c r="A188" s="747">
        <f>'II. Kurzbezeichnungen'!A33</f>
        <v>0</v>
      </c>
      <c r="B188" s="765"/>
      <c r="C188" s="177">
        <f t="shared" si="21"/>
        <v>0</v>
      </c>
      <c r="D188" s="177">
        <f t="shared" si="21"/>
        <v>0</v>
      </c>
      <c r="E188" s="177">
        <f t="shared" si="21"/>
        <v>0</v>
      </c>
      <c r="F188" s="177">
        <f t="shared" si="21"/>
        <v>0</v>
      </c>
      <c r="G188" s="177">
        <f t="shared" si="21"/>
        <v>0</v>
      </c>
      <c r="H188" s="108">
        <f t="shared" si="22"/>
        <v>0</v>
      </c>
    </row>
    <row r="189" spans="1:8" ht="12.75">
      <c r="A189" s="747">
        <f>'II. Kurzbezeichnungen'!A34</f>
        <v>0</v>
      </c>
      <c r="B189" s="765"/>
      <c r="C189" s="177">
        <f t="shared" si="21"/>
        <v>0</v>
      </c>
      <c r="D189" s="177">
        <f t="shared" si="21"/>
        <v>0</v>
      </c>
      <c r="E189" s="177">
        <f t="shared" si="21"/>
        <v>0</v>
      </c>
      <c r="F189" s="177">
        <f t="shared" si="21"/>
        <v>0</v>
      </c>
      <c r="G189" s="177">
        <f t="shared" si="21"/>
        <v>0</v>
      </c>
      <c r="H189" s="108">
        <f t="shared" si="22"/>
        <v>0</v>
      </c>
    </row>
    <row r="190" spans="1:8" ht="12.75">
      <c r="A190" s="747">
        <f>'II. Kurzbezeichnungen'!A35</f>
        <v>0</v>
      </c>
      <c r="B190" s="765"/>
      <c r="C190" s="177">
        <f t="shared" si="21"/>
        <v>0</v>
      </c>
      <c r="D190" s="177">
        <f t="shared" si="21"/>
        <v>0</v>
      </c>
      <c r="E190" s="177">
        <f t="shared" si="21"/>
        <v>0</v>
      </c>
      <c r="F190" s="177">
        <f t="shared" si="21"/>
        <v>0</v>
      </c>
      <c r="G190" s="177">
        <f t="shared" si="21"/>
        <v>0</v>
      </c>
      <c r="H190" s="108">
        <f t="shared" si="22"/>
        <v>0</v>
      </c>
    </row>
    <row r="191" spans="1:8" ht="12.75">
      <c r="A191" s="747">
        <f>'II. Kurzbezeichnungen'!A36</f>
        <v>0</v>
      </c>
      <c r="B191" s="765"/>
      <c r="C191" s="177">
        <f t="shared" si="21"/>
        <v>0</v>
      </c>
      <c r="D191" s="177">
        <f t="shared" si="21"/>
        <v>0</v>
      </c>
      <c r="E191" s="177">
        <f t="shared" si="21"/>
        <v>0</v>
      </c>
      <c r="F191" s="177">
        <f t="shared" si="21"/>
        <v>0</v>
      </c>
      <c r="G191" s="177">
        <f t="shared" si="21"/>
        <v>0</v>
      </c>
      <c r="H191" s="108">
        <f t="shared" si="22"/>
        <v>0</v>
      </c>
    </row>
    <row r="192" spans="1:8" ht="12.75" customHeight="1" thickBot="1">
      <c r="A192" s="784">
        <f>'II. Kurzbezeichnungen'!A37</f>
        <v>0</v>
      </c>
      <c r="B192" s="785"/>
      <c r="C192" s="177">
        <f t="shared" si="21"/>
        <v>0</v>
      </c>
      <c r="D192" s="177">
        <f t="shared" si="21"/>
        <v>0</v>
      </c>
      <c r="E192" s="177">
        <f t="shared" si="21"/>
        <v>0</v>
      </c>
      <c r="F192" s="177">
        <f t="shared" si="21"/>
        <v>0</v>
      </c>
      <c r="G192" s="177">
        <f t="shared" si="21"/>
        <v>0</v>
      </c>
      <c r="H192" s="108">
        <f t="shared" si="22"/>
        <v>0</v>
      </c>
    </row>
    <row r="193" spans="1:8" ht="13.5" thickBot="1">
      <c r="A193" s="115" t="s">
        <v>13</v>
      </c>
      <c r="B193" s="110"/>
      <c r="C193" s="110">
        <f aca="true" t="shared" si="23" ref="C193:H193">SUM(C178:C192)</f>
        <v>0</v>
      </c>
      <c r="D193" s="110">
        <f t="shared" si="23"/>
        <v>0</v>
      </c>
      <c r="E193" s="110">
        <f t="shared" si="23"/>
        <v>0</v>
      </c>
      <c r="F193" s="110">
        <f t="shared" si="23"/>
        <v>0</v>
      </c>
      <c r="G193" s="110">
        <f t="shared" si="23"/>
        <v>0</v>
      </c>
      <c r="H193" s="110">
        <f t="shared" si="23"/>
        <v>0</v>
      </c>
    </row>
    <row r="194" spans="7:8" ht="13.5" thickBot="1">
      <c r="G194" s="779"/>
      <c r="H194" s="779"/>
    </row>
    <row r="195" spans="1:8" ht="39.75" customHeight="1" thickBot="1">
      <c r="A195" s="755" t="s">
        <v>120</v>
      </c>
      <c r="B195" s="757"/>
      <c r="C195" s="110">
        <f aca="true" t="shared" si="24" ref="C195:H195">C172-C193</f>
        <v>0</v>
      </c>
      <c r="D195" s="110">
        <f t="shared" si="24"/>
        <v>0</v>
      </c>
      <c r="E195" s="110">
        <f t="shared" si="24"/>
        <v>0</v>
      </c>
      <c r="F195" s="110">
        <f t="shared" si="24"/>
        <v>0</v>
      </c>
      <c r="G195" s="110">
        <f t="shared" si="24"/>
        <v>0</v>
      </c>
      <c r="H195" s="110">
        <f t="shared" si="24"/>
        <v>0</v>
      </c>
    </row>
    <row r="198" ht="14.25" thickBot="1">
      <c r="A198" s="75" t="s">
        <v>84</v>
      </c>
    </row>
    <row r="199" spans="1:8" ht="14.25" thickBot="1">
      <c r="A199" s="706" t="s">
        <v>157</v>
      </c>
      <c r="B199" s="745"/>
      <c r="C199" s="745"/>
      <c r="D199" s="745"/>
      <c r="E199" s="745"/>
      <c r="F199" s="745"/>
      <c r="G199" s="745"/>
      <c r="H199" s="746"/>
    </row>
    <row r="200" spans="1:8" ht="16.5" customHeight="1" thickBot="1">
      <c r="A200" s="766" t="s">
        <v>64</v>
      </c>
      <c r="B200" s="767"/>
      <c r="C200" s="126" t="s">
        <v>8</v>
      </c>
      <c r="D200" s="126" t="s">
        <v>9</v>
      </c>
      <c r="E200" s="126" t="s">
        <v>10</v>
      </c>
      <c r="F200" s="126" t="s">
        <v>11</v>
      </c>
      <c r="G200" s="126" t="s">
        <v>12</v>
      </c>
      <c r="H200" s="126" t="s">
        <v>14</v>
      </c>
    </row>
    <row r="201" spans="1:8" ht="12.75">
      <c r="A201" s="768" t="str">
        <f>'II. Kurzbezeichnungen'!A8</f>
        <v>PM</v>
      </c>
      <c r="B201" s="769"/>
      <c r="C201" s="37"/>
      <c r="D201" s="37"/>
      <c r="E201" s="37"/>
      <c r="F201" s="37"/>
      <c r="G201" s="37"/>
      <c r="H201" s="107">
        <f aca="true" t="shared" si="25" ref="H201:H212">SUM(C201:G201)</f>
        <v>0</v>
      </c>
    </row>
    <row r="202" spans="1:8" ht="12.75">
      <c r="A202" s="747">
        <f>'II. Kurzbezeichnungen'!A9</f>
        <v>0</v>
      </c>
      <c r="B202" s="765"/>
      <c r="C202" s="38"/>
      <c r="D202" s="38"/>
      <c r="E202" s="38"/>
      <c r="F202" s="38"/>
      <c r="G202" s="38"/>
      <c r="H202" s="108">
        <f t="shared" si="25"/>
        <v>0</v>
      </c>
    </row>
    <row r="203" spans="1:8" ht="12.75">
      <c r="A203" s="747">
        <f>'II. Kurzbezeichnungen'!A10</f>
        <v>0</v>
      </c>
      <c r="B203" s="765"/>
      <c r="C203" s="38"/>
      <c r="D203" s="38"/>
      <c r="E203" s="38"/>
      <c r="F203" s="38"/>
      <c r="G203" s="38"/>
      <c r="H203" s="108">
        <f t="shared" si="25"/>
        <v>0</v>
      </c>
    </row>
    <row r="204" spans="1:8" ht="12.75">
      <c r="A204" s="747">
        <f>'II. Kurzbezeichnungen'!A11</f>
        <v>0</v>
      </c>
      <c r="B204" s="765"/>
      <c r="C204" s="38"/>
      <c r="D204" s="38"/>
      <c r="E204" s="38"/>
      <c r="F204" s="38"/>
      <c r="G204" s="38"/>
      <c r="H204" s="108">
        <f t="shared" si="25"/>
        <v>0</v>
      </c>
    </row>
    <row r="205" spans="1:8" ht="12.75">
      <c r="A205" s="747">
        <f>'II. Kurzbezeichnungen'!A12</f>
        <v>0</v>
      </c>
      <c r="B205" s="765"/>
      <c r="C205" s="38"/>
      <c r="D205" s="38"/>
      <c r="E205" s="38"/>
      <c r="F205" s="38"/>
      <c r="G205" s="38"/>
      <c r="H205" s="108">
        <f t="shared" si="25"/>
        <v>0</v>
      </c>
    </row>
    <row r="206" spans="1:8" ht="12.75">
      <c r="A206" s="747">
        <f>'II. Kurzbezeichnungen'!A13</f>
        <v>0</v>
      </c>
      <c r="B206" s="765"/>
      <c r="C206" s="38"/>
      <c r="D206" s="38"/>
      <c r="E206" s="38"/>
      <c r="F206" s="38"/>
      <c r="G206" s="38"/>
      <c r="H206" s="108">
        <f t="shared" si="25"/>
        <v>0</v>
      </c>
    </row>
    <row r="207" spans="1:8" ht="12.75">
      <c r="A207" s="747">
        <f>'II. Kurzbezeichnungen'!A14</f>
        <v>0</v>
      </c>
      <c r="B207" s="765"/>
      <c r="C207" s="38"/>
      <c r="D207" s="38"/>
      <c r="E207" s="38"/>
      <c r="F207" s="38"/>
      <c r="G207" s="38"/>
      <c r="H207" s="108">
        <f t="shared" si="25"/>
        <v>0</v>
      </c>
    </row>
    <row r="208" spans="1:8" ht="12.75">
      <c r="A208" s="747">
        <f>'II. Kurzbezeichnungen'!A15</f>
        <v>0</v>
      </c>
      <c r="B208" s="765"/>
      <c r="C208" s="38"/>
      <c r="D208" s="38"/>
      <c r="E208" s="38"/>
      <c r="F208" s="38"/>
      <c r="G208" s="38"/>
      <c r="H208" s="108">
        <f t="shared" si="25"/>
        <v>0</v>
      </c>
    </row>
    <row r="209" spans="1:8" ht="12.75">
      <c r="A209" s="747">
        <f>'II. Kurzbezeichnungen'!A16</f>
        <v>0</v>
      </c>
      <c r="B209" s="765"/>
      <c r="C209" s="38"/>
      <c r="D209" s="38"/>
      <c r="E209" s="38"/>
      <c r="F209" s="38"/>
      <c r="G209" s="38"/>
      <c r="H209" s="108">
        <f t="shared" si="25"/>
        <v>0</v>
      </c>
    </row>
    <row r="210" spans="1:8" ht="12.75">
      <c r="A210" s="747">
        <f>'II. Kurzbezeichnungen'!A17</f>
        <v>0</v>
      </c>
      <c r="B210" s="765"/>
      <c r="C210" s="38"/>
      <c r="D210" s="38"/>
      <c r="E210" s="38"/>
      <c r="F210" s="38"/>
      <c r="G210" s="38"/>
      <c r="H210" s="108">
        <f t="shared" si="25"/>
        <v>0</v>
      </c>
    </row>
    <row r="211" spans="1:8" ht="12.75">
      <c r="A211" s="747">
        <f>'II. Kurzbezeichnungen'!A18</f>
        <v>0</v>
      </c>
      <c r="B211" s="765"/>
      <c r="C211" s="38"/>
      <c r="D211" s="38"/>
      <c r="E211" s="38"/>
      <c r="F211" s="38"/>
      <c r="G211" s="38"/>
      <c r="H211" s="108">
        <f t="shared" si="25"/>
        <v>0</v>
      </c>
    </row>
    <row r="212" spans="1:8" ht="13.5" thickBot="1">
      <c r="A212" s="747">
        <f>'II. Kurzbezeichnungen'!A19</f>
        <v>0</v>
      </c>
      <c r="B212" s="765"/>
      <c r="C212" s="38"/>
      <c r="D212" s="38"/>
      <c r="E212" s="38"/>
      <c r="F212" s="38"/>
      <c r="G212" s="38"/>
      <c r="H212" s="108">
        <f t="shared" si="25"/>
        <v>0</v>
      </c>
    </row>
    <row r="213" spans="1:8" ht="13.5" thickBot="1">
      <c r="A213" s="115" t="s">
        <v>13</v>
      </c>
      <c r="B213" s="110"/>
      <c r="C213" s="110">
        <f aca="true" t="shared" si="26" ref="C213:H213">SUM(C201:C212)</f>
        <v>0</v>
      </c>
      <c r="D213" s="110">
        <f t="shared" si="26"/>
        <v>0</v>
      </c>
      <c r="E213" s="110">
        <f t="shared" si="26"/>
        <v>0</v>
      </c>
      <c r="F213" s="110">
        <f t="shared" si="26"/>
        <v>0</v>
      </c>
      <c r="G213" s="110">
        <f t="shared" si="26"/>
        <v>0</v>
      </c>
      <c r="H213" s="110">
        <f t="shared" si="26"/>
        <v>0</v>
      </c>
    </row>
    <row r="214" spans="7:8" ht="13.5" thickBot="1">
      <c r="G214" s="779"/>
      <c r="H214" s="779"/>
    </row>
    <row r="215" spans="1:8" ht="39.75" customHeight="1" thickBot="1">
      <c r="A215" s="755" t="s">
        <v>121</v>
      </c>
      <c r="B215" s="757"/>
      <c r="C215" s="110">
        <f aca="true" t="shared" si="27" ref="C215:H215">C193-C213</f>
        <v>0</v>
      </c>
      <c r="D215" s="110">
        <f t="shared" si="27"/>
        <v>0</v>
      </c>
      <c r="E215" s="110">
        <f t="shared" si="27"/>
        <v>0</v>
      </c>
      <c r="F215" s="110">
        <f t="shared" si="27"/>
        <v>0</v>
      </c>
      <c r="G215" s="110">
        <f t="shared" si="27"/>
        <v>0</v>
      </c>
      <c r="H215" s="110">
        <f t="shared" si="27"/>
        <v>0</v>
      </c>
    </row>
  </sheetData>
  <mergeCells count="154">
    <mergeCell ref="A103:B103"/>
    <mergeCell ref="A143:B143"/>
    <mergeCell ref="A25:B25"/>
    <mergeCell ref="A64:B64"/>
    <mergeCell ref="A142:H142"/>
    <mergeCell ref="G126:G127"/>
    <mergeCell ref="H126:H127"/>
    <mergeCell ref="A117:B117"/>
    <mergeCell ref="A118:B118"/>
    <mergeCell ref="G120:H120"/>
    <mergeCell ref="G214:H214"/>
    <mergeCell ref="A215:B215"/>
    <mergeCell ref="A211:B211"/>
    <mergeCell ref="A212:B212"/>
    <mergeCell ref="A207:B207"/>
    <mergeCell ref="A208:B208"/>
    <mergeCell ref="A209:B209"/>
    <mergeCell ref="A210:B210"/>
    <mergeCell ref="A199:H199"/>
    <mergeCell ref="G160:H160"/>
    <mergeCell ref="A161:B161"/>
    <mergeCell ref="A171:B171"/>
    <mergeCell ref="G194:H194"/>
    <mergeCell ref="A183:B183"/>
    <mergeCell ref="A188:B188"/>
    <mergeCell ref="A189:B189"/>
    <mergeCell ref="A192:B192"/>
    <mergeCell ref="G166:G167"/>
    <mergeCell ref="H166:H167"/>
    <mergeCell ref="A155:B155"/>
    <mergeCell ref="A156:B156"/>
    <mergeCell ref="A157:B157"/>
    <mergeCell ref="F166:F167"/>
    <mergeCell ref="C166:C167"/>
    <mergeCell ref="D166:D167"/>
    <mergeCell ref="A195:B195"/>
    <mergeCell ref="A158:B158"/>
    <mergeCell ref="A177:B177"/>
    <mergeCell ref="A186:B186"/>
    <mergeCell ref="A187:B187"/>
    <mergeCell ref="A191:B191"/>
    <mergeCell ref="A190:B190"/>
    <mergeCell ref="A176:H176"/>
    <mergeCell ref="A178:B178"/>
    <mergeCell ref="E166:E167"/>
    <mergeCell ref="A151:B151"/>
    <mergeCell ref="A152:B152"/>
    <mergeCell ref="A153:B153"/>
    <mergeCell ref="A154:B154"/>
    <mergeCell ref="A147:B147"/>
    <mergeCell ref="A148:B148"/>
    <mergeCell ref="A149:B149"/>
    <mergeCell ref="A150:B150"/>
    <mergeCell ref="A144:B144"/>
    <mergeCell ref="A145:B145"/>
    <mergeCell ref="A146:B146"/>
    <mergeCell ref="A125:H125"/>
    <mergeCell ref="A126:A127"/>
    <mergeCell ref="B126:B127"/>
    <mergeCell ref="C126:C127"/>
    <mergeCell ref="D126:D127"/>
    <mergeCell ref="E126:E127"/>
    <mergeCell ref="F126:F127"/>
    <mergeCell ref="A121:B121"/>
    <mergeCell ref="A113:B113"/>
    <mergeCell ref="A114:B114"/>
    <mergeCell ref="A115:B115"/>
    <mergeCell ref="A116:B116"/>
    <mergeCell ref="A109:B109"/>
    <mergeCell ref="A110:B110"/>
    <mergeCell ref="A111:B111"/>
    <mergeCell ref="A112:B112"/>
    <mergeCell ref="A105:B105"/>
    <mergeCell ref="A106:B106"/>
    <mergeCell ref="A107:B107"/>
    <mergeCell ref="A108:B108"/>
    <mergeCell ref="G81:H81"/>
    <mergeCell ref="A82:B82"/>
    <mergeCell ref="A102:H102"/>
    <mergeCell ref="H87:H88"/>
    <mergeCell ref="A87:A88"/>
    <mergeCell ref="B87:B88"/>
    <mergeCell ref="C87:C88"/>
    <mergeCell ref="D87:D88"/>
    <mergeCell ref="E87:E88"/>
    <mergeCell ref="A76:B76"/>
    <mergeCell ref="A77:B77"/>
    <mergeCell ref="A78:B78"/>
    <mergeCell ref="A79:B79"/>
    <mergeCell ref="A72:B72"/>
    <mergeCell ref="A73:B73"/>
    <mergeCell ref="A74:B74"/>
    <mergeCell ref="A75:B75"/>
    <mergeCell ref="A47:H47"/>
    <mergeCell ref="A48:A49"/>
    <mergeCell ref="B48:B49"/>
    <mergeCell ref="C48:C49"/>
    <mergeCell ref="D48:D49"/>
    <mergeCell ref="E48:E49"/>
    <mergeCell ref="F48:F49"/>
    <mergeCell ref="G48:G49"/>
    <mergeCell ref="H48:H49"/>
    <mergeCell ref="A39:B39"/>
    <mergeCell ref="A40:B40"/>
    <mergeCell ref="G42:H42"/>
    <mergeCell ref="A43:B43"/>
    <mergeCell ref="A35:B35"/>
    <mergeCell ref="A36:B36"/>
    <mergeCell ref="A37:B37"/>
    <mergeCell ref="A38:B38"/>
    <mergeCell ref="A31:B31"/>
    <mergeCell ref="A32:B32"/>
    <mergeCell ref="A33:B33"/>
    <mergeCell ref="A34:B34"/>
    <mergeCell ref="A27:B27"/>
    <mergeCell ref="A28:B28"/>
    <mergeCell ref="A29:B29"/>
    <mergeCell ref="A30:B30"/>
    <mergeCell ref="A65:B65"/>
    <mergeCell ref="F87:F88"/>
    <mergeCell ref="G87:G88"/>
    <mergeCell ref="A86:H86"/>
    <mergeCell ref="A66:B66"/>
    <mergeCell ref="A67:B67"/>
    <mergeCell ref="A68:B68"/>
    <mergeCell ref="A69:B69"/>
    <mergeCell ref="A70:B70"/>
    <mergeCell ref="A71:B71"/>
    <mergeCell ref="A7:H7"/>
    <mergeCell ref="E8:E9"/>
    <mergeCell ref="D8:D9"/>
    <mergeCell ref="C8:C9"/>
    <mergeCell ref="F8:F9"/>
    <mergeCell ref="G8:G9"/>
    <mergeCell ref="H8:H9"/>
    <mergeCell ref="A8:A9"/>
    <mergeCell ref="B8:B9"/>
    <mergeCell ref="A24:H24"/>
    <mergeCell ref="A185:B185"/>
    <mergeCell ref="A182:B182"/>
    <mergeCell ref="A179:B179"/>
    <mergeCell ref="A180:B180"/>
    <mergeCell ref="A181:B181"/>
    <mergeCell ref="A184:B184"/>
    <mergeCell ref="A165:H165"/>
    <mergeCell ref="A166:B167"/>
    <mergeCell ref="A63:H63"/>
    <mergeCell ref="A204:B204"/>
    <mergeCell ref="A205:B205"/>
    <mergeCell ref="A206:B206"/>
    <mergeCell ref="A200:B200"/>
    <mergeCell ref="A201:B201"/>
    <mergeCell ref="A202:B202"/>
    <mergeCell ref="A203:B203"/>
  </mergeCells>
  <printOptions/>
  <pageMargins left="0.65" right="0.37" top="0.41" bottom="0.41" header="0.27" footer="0.24"/>
  <pageSetup horizontalDpi="600" verticalDpi="600" orientation="portrait" paperSize="9" scale="67" r:id="rId1"/>
  <headerFooter alignWithMargins="0">
    <oddHeader>&amp;RTeil B - COINAufbau, 3. Ausschreibung
&amp;D</oddHeader>
    <oddFooter>&amp;L&amp;F/&amp;A&amp;RSeite &amp;P von &amp;N</oddFooter>
  </headerFooter>
  <rowBreaks count="2" manualBreakCount="2">
    <brk id="83" max="7" man="1"/>
    <brk id="162" max="7" man="1"/>
  </rowBreaks>
</worksheet>
</file>

<file path=xl/worksheets/sheet6.xml><?xml version="1.0" encoding="utf-8"?>
<worksheet xmlns="http://schemas.openxmlformats.org/spreadsheetml/2006/main" xmlns:r="http://schemas.openxmlformats.org/officeDocument/2006/relationships">
  <sheetPr>
    <tabColor indexed="10"/>
    <pageSetUpPr fitToPage="1"/>
  </sheetPr>
  <dimension ref="A1:N49"/>
  <sheetViews>
    <sheetView showZeros="0" view="pageBreakPreview" zoomScale="55" zoomScaleSheetLayoutView="55" workbookViewId="0" topLeftCell="A1">
      <selection activeCell="A39" sqref="A39"/>
    </sheetView>
  </sheetViews>
  <sheetFormatPr defaultColWidth="11.421875" defaultRowHeight="12.75"/>
  <cols>
    <col min="1" max="1" width="34.140625" style="0" customWidth="1"/>
    <col min="3" max="3" width="11.28125" style="0" customWidth="1"/>
    <col min="7" max="7" width="12.28125" style="0" bestFit="1" customWidth="1"/>
    <col min="9" max="9" width="4.28125" style="0" customWidth="1"/>
  </cols>
  <sheetData>
    <row r="1" spans="1:8" ht="15">
      <c r="A1" s="15" t="s">
        <v>47</v>
      </c>
      <c r="B1" s="17"/>
      <c r="C1" s="17"/>
      <c r="D1" s="17"/>
      <c r="E1" s="17"/>
      <c r="F1" s="17"/>
      <c r="H1" s="45" t="str">
        <f>'I. Deckblatt'!C16</f>
        <v>&gt;Kurztitel lt. eCall&lt;</v>
      </c>
    </row>
    <row r="2" spans="1:8" ht="12.75">
      <c r="A2" s="17"/>
      <c r="B2" s="17"/>
      <c r="C2" s="17"/>
      <c r="D2" s="17"/>
      <c r="E2" s="17"/>
      <c r="F2" s="17"/>
      <c r="H2" s="45"/>
    </row>
    <row r="3" spans="1:8" ht="14.25" thickBot="1">
      <c r="A3" s="76" t="s">
        <v>140</v>
      </c>
      <c r="B3" s="17"/>
      <c r="C3" s="17"/>
      <c r="D3" s="17"/>
      <c r="E3" s="17"/>
      <c r="F3" s="17"/>
      <c r="H3" s="18"/>
    </row>
    <row r="4" spans="1:8" ht="14.25" thickBot="1">
      <c r="A4" s="760" t="s">
        <v>157</v>
      </c>
      <c r="B4" s="761"/>
      <c r="C4" s="761"/>
      <c r="D4" s="761"/>
      <c r="E4" s="761"/>
      <c r="F4" s="761"/>
      <c r="G4" s="761"/>
      <c r="H4" s="762"/>
    </row>
    <row r="5" spans="1:8" ht="13.5" thickBot="1">
      <c r="A5" s="179" t="s">
        <v>19</v>
      </c>
      <c r="B5" s="129" t="s">
        <v>8</v>
      </c>
      <c r="C5" s="129" t="s">
        <v>9</v>
      </c>
      <c r="D5" s="129" t="s">
        <v>10</v>
      </c>
      <c r="E5" s="129" t="s">
        <v>11</v>
      </c>
      <c r="F5" s="129" t="s">
        <v>22</v>
      </c>
      <c r="G5" s="129" t="s">
        <v>14</v>
      </c>
      <c r="H5" s="130" t="s">
        <v>0</v>
      </c>
    </row>
    <row r="6" spans="1:8" ht="12.75">
      <c r="A6" s="136" t="s">
        <v>49</v>
      </c>
      <c r="B6" s="104">
        <f>'1.2. Personalkosten inkl. GK'!F29</f>
        <v>0</v>
      </c>
      <c r="C6" s="104">
        <f>'1.2. Personalkosten inkl. GK'!G29</f>
        <v>0</v>
      </c>
      <c r="D6" s="104">
        <f>'1.2. Personalkosten inkl. GK'!H29</f>
        <v>0</v>
      </c>
      <c r="E6" s="104">
        <f>'1.2. Personalkosten inkl. GK'!I29</f>
        <v>0</v>
      </c>
      <c r="F6" s="104">
        <f>'1.2. Personalkosten inkl. GK'!J29</f>
        <v>0</v>
      </c>
      <c r="G6" s="138">
        <f>SUM(B6:F6)</f>
        <v>0</v>
      </c>
      <c r="H6" s="180" t="str">
        <f>IF(ISERROR(G6/$G$8)," ",(G6/$G$8))</f>
        <v> </v>
      </c>
    </row>
    <row r="7" spans="1:8" ht="13.5" thickBot="1">
      <c r="A7" s="136" t="s">
        <v>48</v>
      </c>
      <c r="B7" s="104">
        <f>'2. Sonstige Einzelkosten'!C172</f>
        <v>0</v>
      </c>
      <c r="C7" s="104">
        <f>'2. Sonstige Einzelkosten'!D172</f>
        <v>0</v>
      </c>
      <c r="D7" s="104">
        <f>'2. Sonstige Einzelkosten'!E172</f>
        <v>0</v>
      </c>
      <c r="E7" s="104">
        <f>'2. Sonstige Einzelkosten'!F172</f>
        <v>0</v>
      </c>
      <c r="F7" s="104">
        <f>'2. Sonstige Einzelkosten'!G172</f>
        <v>0</v>
      </c>
      <c r="G7" s="138">
        <f>SUM(B7:F7)</f>
        <v>0</v>
      </c>
      <c r="H7" s="133" t="str">
        <f>IF(ISERROR(G7/$G$8)," ",(G7/$G$8))</f>
        <v> </v>
      </c>
    </row>
    <row r="8" spans="1:8" ht="15.75" thickBot="1">
      <c r="A8" s="123" t="s">
        <v>20</v>
      </c>
      <c r="B8" s="102">
        <f aca="true" t="shared" si="0" ref="B8:H8">SUM(B6:B7)</f>
        <v>0</v>
      </c>
      <c r="C8" s="102">
        <f t="shared" si="0"/>
        <v>0</v>
      </c>
      <c r="D8" s="102">
        <f t="shared" si="0"/>
        <v>0</v>
      </c>
      <c r="E8" s="102">
        <f t="shared" si="0"/>
        <v>0</v>
      </c>
      <c r="F8" s="102">
        <f t="shared" si="0"/>
        <v>0</v>
      </c>
      <c r="G8" s="102">
        <f t="shared" si="0"/>
        <v>0</v>
      </c>
      <c r="H8" s="132">
        <f t="shared" si="0"/>
        <v>0</v>
      </c>
    </row>
    <row r="9" spans="1:8" ht="12.75" customHeight="1">
      <c r="A9" s="61"/>
      <c r="B9" s="53"/>
      <c r="C9" s="53"/>
      <c r="D9" s="53"/>
      <c r="E9" s="53"/>
      <c r="F9" s="53"/>
      <c r="G9" s="53"/>
      <c r="H9" s="54"/>
    </row>
    <row r="10" spans="1:8" ht="12.75" customHeight="1">
      <c r="A10" s="61"/>
      <c r="B10" s="53"/>
      <c r="C10" s="53"/>
      <c r="D10" s="53"/>
      <c r="E10" s="53"/>
      <c r="F10" s="53"/>
      <c r="G10" s="53"/>
      <c r="H10" s="54"/>
    </row>
    <row r="11" spans="1:8" ht="14.25" thickBot="1">
      <c r="A11" s="76" t="s">
        <v>122</v>
      </c>
      <c r="B11" s="53"/>
      <c r="C11" s="53"/>
      <c r="D11" s="53"/>
      <c r="E11" s="53"/>
      <c r="F11" s="53"/>
      <c r="G11" s="53"/>
      <c r="H11" s="54"/>
    </row>
    <row r="12" spans="1:8" ht="14.25" thickBot="1">
      <c r="A12" s="760" t="s">
        <v>157</v>
      </c>
      <c r="B12" s="761"/>
      <c r="C12" s="761"/>
      <c r="D12" s="761"/>
      <c r="E12" s="761"/>
      <c r="F12" s="761"/>
      <c r="G12" s="761"/>
      <c r="H12" s="762"/>
    </row>
    <row r="13" spans="1:8" ht="25.5" customHeight="1" thickBot="1">
      <c r="A13" s="291" t="s">
        <v>177</v>
      </c>
      <c r="B13" s="129" t="s">
        <v>8</v>
      </c>
      <c r="C13" s="129" t="s">
        <v>9</v>
      </c>
      <c r="D13" s="129" t="s">
        <v>10</v>
      </c>
      <c r="E13" s="129" t="s">
        <v>11</v>
      </c>
      <c r="F13" s="129" t="s">
        <v>22</v>
      </c>
      <c r="G13" s="129" t="s">
        <v>14</v>
      </c>
      <c r="H13" s="130" t="s">
        <v>0</v>
      </c>
    </row>
    <row r="14" spans="1:8" ht="12.75">
      <c r="A14" s="292" t="str">
        <f>'II. Kurzbezeichnungen'!A23</f>
        <v>a</v>
      </c>
      <c r="B14" s="176">
        <f>'1.2. Personalkosten inkl. GK'!F35+'2. Sonstige Einzelkosten'!C178</f>
        <v>0</v>
      </c>
      <c r="C14" s="176">
        <f>'1.2. Personalkosten inkl. GK'!G35+'2. Sonstige Einzelkosten'!D178</f>
        <v>0</v>
      </c>
      <c r="D14" s="176">
        <f>'1.2. Personalkosten inkl. GK'!H35+'2. Sonstige Einzelkosten'!E178</f>
        <v>0</v>
      </c>
      <c r="E14" s="176">
        <f>'1.2. Personalkosten inkl. GK'!I35+'2. Sonstige Einzelkosten'!F178</f>
        <v>0</v>
      </c>
      <c r="F14" s="176">
        <f>'1.2. Personalkosten inkl. GK'!J35+'2. Sonstige Einzelkosten'!G178</f>
        <v>0</v>
      </c>
      <c r="G14" s="113">
        <f aca="true" t="shared" si="1" ref="G14:G28">SUM(B14:F14)</f>
        <v>0</v>
      </c>
      <c r="H14" s="133">
        <f aca="true" t="shared" si="2" ref="H14:H28">IF(ISERROR(G14/G$29),"",(G14/G$29))</f>
      </c>
    </row>
    <row r="15" spans="1:8" ht="12.75">
      <c r="A15" s="236" t="str">
        <f>'II. Kurzbezeichnungen'!A24</f>
        <v>b</v>
      </c>
      <c r="B15" s="175">
        <f>'1.2. Personalkosten inkl. GK'!F36+'2. Sonstige Einzelkosten'!C179</f>
        <v>0</v>
      </c>
      <c r="C15" s="175">
        <f>'1.2. Personalkosten inkl. GK'!G36+'2. Sonstige Einzelkosten'!D179</f>
        <v>0</v>
      </c>
      <c r="D15" s="175">
        <f>'1.2. Personalkosten inkl. GK'!H36+'2. Sonstige Einzelkosten'!E179</f>
        <v>0</v>
      </c>
      <c r="E15" s="175">
        <f>'1.2. Personalkosten inkl. GK'!I36+'2. Sonstige Einzelkosten'!F179</f>
        <v>0</v>
      </c>
      <c r="F15" s="175">
        <f>'1.2. Personalkosten inkl. GK'!J36+'2. Sonstige Einzelkosten'!G179</f>
        <v>0</v>
      </c>
      <c r="G15" s="113">
        <f t="shared" si="1"/>
        <v>0</v>
      </c>
      <c r="H15" s="133">
        <f t="shared" si="2"/>
      </c>
    </row>
    <row r="16" spans="1:8" ht="12.75">
      <c r="A16" s="236" t="str">
        <f>'II. Kurzbezeichnungen'!A25</f>
        <v>c</v>
      </c>
      <c r="B16" s="175">
        <f>'1.2. Personalkosten inkl. GK'!F37+'2. Sonstige Einzelkosten'!C180</f>
        <v>0</v>
      </c>
      <c r="C16" s="175">
        <f>'1.2. Personalkosten inkl. GK'!G37+'2. Sonstige Einzelkosten'!D180</f>
        <v>0</v>
      </c>
      <c r="D16" s="175">
        <f>'1.2. Personalkosten inkl. GK'!H37+'2. Sonstige Einzelkosten'!E180</f>
        <v>0</v>
      </c>
      <c r="E16" s="175">
        <f>'1.2. Personalkosten inkl. GK'!I37+'2. Sonstige Einzelkosten'!F180</f>
        <v>0</v>
      </c>
      <c r="F16" s="175">
        <f>'1.2. Personalkosten inkl. GK'!J37+'2. Sonstige Einzelkosten'!G180</f>
        <v>0</v>
      </c>
      <c r="G16" s="113">
        <f t="shared" si="1"/>
        <v>0</v>
      </c>
      <c r="H16" s="133">
        <f t="shared" si="2"/>
      </c>
    </row>
    <row r="17" spans="1:8" ht="12.75">
      <c r="A17" s="236" t="str">
        <f>'II. Kurzbezeichnungen'!A26</f>
        <v>d</v>
      </c>
      <c r="B17" s="175">
        <f>'1.2. Personalkosten inkl. GK'!F38+'2. Sonstige Einzelkosten'!C181</f>
        <v>0</v>
      </c>
      <c r="C17" s="175">
        <f>'1.2. Personalkosten inkl. GK'!G38+'2. Sonstige Einzelkosten'!D181</f>
        <v>0</v>
      </c>
      <c r="D17" s="175">
        <f>'1.2. Personalkosten inkl. GK'!H38+'2. Sonstige Einzelkosten'!E181</f>
        <v>0</v>
      </c>
      <c r="E17" s="175">
        <f>'1.2. Personalkosten inkl. GK'!I38+'2. Sonstige Einzelkosten'!F181</f>
        <v>0</v>
      </c>
      <c r="F17" s="175">
        <f>'1.2. Personalkosten inkl. GK'!J38+'2. Sonstige Einzelkosten'!G181</f>
        <v>0</v>
      </c>
      <c r="G17" s="113">
        <f t="shared" si="1"/>
        <v>0</v>
      </c>
      <c r="H17" s="133">
        <f t="shared" si="2"/>
      </c>
    </row>
    <row r="18" spans="1:8" ht="12.75">
      <c r="A18" s="236" t="str">
        <f>'II. Kurzbezeichnungen'!A27</f>
        <v>e</v>
      </c>
      <c r="B18" s="175">
        <f>'1.2. Personalkosten inkl. GK'!F39+'2. Sonstige Einzelkosten'!C182</f>
        <v>0</v>
      </c>
      <c r="C18" s="175">
        <f>'1.2. Personalkosten inkl. GK'!G39+'2. Sonstige Einzelkosten'!D182</f>
        <v>0</v>
      </c>
      <c r="D18" s="175">
        <f>'1.2. Personalkosten inkl. GK'!H39+'2. Sonstige Einzelkosten'!E182</f>
        <v>0</v>
      </c>
      <c r="E18" s="175">
        <f>'1.2. Personalkosten inkl. GK'!I39+'2. Sonstige Einzelkosten'!F182</f>
        <v>0</v>
      </c>
      <c r="F18" s="175">
        <f>'1.2. Personalkosten inkl. GK'!J39+'2. Sonstige Einzelkosten'!G182</f>
        <v>0</v>
      </c>
      <c r="G18" s="113">
        <f t="shared" si="1"/>
        <v>0</v>
      </c>
      <c r="H18" s="133">
        <f t="shared" si="2"/>
      </c>
    </row>
    <row r="19" spans="1:8" ht="12.75">
      <c r="A19" s="236" t="str">
        <f>'II. Kurzbezeichnungen'!A28</f>
        <v>f</v>
      </c>
      <c r="B19" s="175">
        <f>'1.2. Personalkosten inkl. GK'!F40+'2. Sonstige Einzelkosten'!C183</f>
        <v>0</v>
      </c>
      <c r="C19" s="175">
        <f>'1.2. Personalkosten inkl. GK'!G40+'2. Sonstige Einzelkosten'!D183</f>
        <v>0</v>
      </c>
      <c r="D19" s="175">
        <f>'1.2. Personalkosten inkl. GK'!H40+'2. Sonstige Einzelkosten'!E183</f>
        <v>0</v>
      </c>
      <c r="E19" s="175">
        <f>'1.2. Personalkosten inkl. GK'!I40+'2. Sonstige Einzelkosten'!F183</f>
        <v>0</v>
      </c>
      <c r="F19" s="175">
        <f>'1.2. Personalkosten inkl. GK'!J40+'2. Sonstige Einzelkosten'!G183</f>
        <v>0</v>
      </c>
      <c r="G19" s="113">
        <f t="shared" si="1"/>
        <v>0</v>
      </c>
      <c r="H19" s="133">
        <f t="shared" si="2"/>
      </c>
    </row>
    <row r="20" spans="1:8" ht="12.75">
      <c r="A20" s="236">
        <f>'II. Kurzbezeichnungen'!A29</f>
        <v>0</v>
      </c>
      <c r="B20" s="175">
        <f>'1.2. Personalkosten inkl. GK'!F41+'2. Sonstige Einzelkosten'!C184</f>
        <v>0</v>
      </c>
      <c r="C20" s="175">
        <f>'1.2. Personalkosten inkl. GK'!G41+'2. Sonstige Einzelkosten'!D184</f>
        <v>0</v>
      </c>
      <c r="D20" s="175">
        <f>'1.2. Personalkosten inkl. GK'!H41+'2. Sonstige Einzelkosten'!E184</f>
        <v>0</v>
      </c>
      <c r="E20" s="175">
        <f>'1.2. Personalkosten inkl. GK'!I41+'2. Sonstige Einzelkosten'!F184</f>
        <v>0</v>
      </c>
      <c r="F20" s="175">
        <f>'1.2. Personalkosten inkl. GK'!J41+'2. Sonstige Einzelkosten'!G184</f>
        <v>0</v>
      </c>
      <c r="G20" s="113">
        <f t="shared" si="1"/>
        <v>0</v>
      </c>
      <c r="H20" s="133">
        <f t="shared" si="2"/>
      </c>
    </row>
    <row r="21" spans="1:8" ht="12.75">
      <c r="A21" s="236">
        <f>'II. Kurzbezeichnungen'!A30</f>
        <v>0</v>
      </c>
      <c r="B21" s="175">
        <f>'1.2. Personalkosten inkl. GK'!F42+'2. Sonstige Einzelkosten'!C185</f>
        <v>0</v>
      </c>
      <c r="C21" s="175">
        <f>'1.2. Personalkosten inkl. GK'!G42+'2. Sonstige Einzelkosten'!D185</f>
        <v>0</v>
      </c>
      <c r="D21" s="175">
        <f>'1.2. Personalkosten inkl. GK'!H42+'2. Sonstige Einzelkosten'!E185</f>
        <v>0</v>
      </c>
      <c r="E21" s="175">
        <f>'1.2. Personalkosten inkl. GK'!I42+'2. Sonstige Einzelkosten'!F185</f>
        <v>0</v>
      </c>
      <c r="F21" s="175">
        <f>'1.2. Personalkosten inkl. GK'!J42+'2. Sonstige Einzelkosten'!G185</f>
        <v>0</v>
      </c>
      <c r="G21" s="113">
        <f t="shared" si="1"/>
        <v>0</v>
      </c>
      <c r="H21" s="133">
        <f t="shared" si="2"/>
      </c>
    </row>
    <row r="22" spans="1:8" ht="12.75">
      <c r="A22" s="236">
        <f>'II. Kurzbezeichnungen'!A31</f>
        <v>0</v>
      </c>
      <c r="B22" s="175">
        <f>'1.2. Personalkosten inkl. GK'!F43+'2. Sonstige Einzelkosten'!C186</f>
        <v>0</v>
      </c>
      <c r="C22" s="175">
        <f>'1.2. Personalkosten inkl. GK'!G43+'2. Sonstige Einzelkosten'!D186</f>
        <v>0</v>
      </c>
      <c r="D22" s="175">
        <f>'1.2. Personalkosten inkl. GK'!H43+'2. Sonstige Einzelkosten'!E186</f>
        <v>0</v>
      </c>
      <c r="E22" s="175">
        <f>'1.2. Personalkosten inkl. GK'!I43+'2. Sonstige Einzelkosten'!F186</f>
        <v>0</v>
      </c>
      <c r="F22" s="175">
        <f>'1.2. Personalkosten inkl. GK'!J43+'2. Sonstige Einzelkosten'!G186</f>
        <v>0</v>
      </c>
      <c r="G22" s="113">
        <f t="shared" si="1"/>
        <v>0</v>
      </c>
      <c r="H22" s="133">
        <f t="shared" si="2"/>
      </c>
    </row>
    <row r="23" spans="1:8" ht="12.75">
      <c r="A23" s="236">
        <f>'II. Kurzbezeichnungen'!A32</f>
        <v>0</v>
      </c>
      <c r="B23" s="175">
        <f>'1.2. Personalkosten inkl. GK'!F44+'2. Sonstige Einzelkosten'!C187</f>
        <v>0</v>
      </c>
      <c r="C23" s="175">
        <f>'1.2. Personalkosten inkl. GK'!G44+'2. Sonstige Einzelkosten'!D187</f>
        <v>0</v>
      </c>
      <c r="D23" s="175">
        <f>'1.2. Personalkosten inkl. GK'!H44+'2. Sonstige Einzelkosten'!E187</f>
        <v>0</v>
      </c>
      <c r="E23" s="175">
        <f>'1.2. Personalkosten inkl. GK'!I44+'2. Sonstige Einzelkosten'!F187</f>
        <v>0</v>
      </c>
      <c r="F23" s="175">
        <f>'1.2. Personalkosten inkl. GK'!J44+'2. Sonstige Einzelkosten'!G187</f>
        <v>0</v>
      </c>
      <c r="G23" s="113">
        <f t="shared" si="1"/>
        <v>0</v>
      </c>
      <c r="H23" s="133">
        <f t="shared" si="2"/>
      </c>
    </row>
    <row r="24" spans="1:8" ht="12.75">
      <c r="A24" s="236">
        <f>'II. Kurzbezeichnungen'!A33</f>
        <v>0</v>
      </c>
      <c r="B24" s="175">
        <f>'1.2. Personalkosten inkl. GK'!F45+'2. Sonstige Einzelkosten'!C188</f>
        <v>0</v>
      </c>
      <c r="C24" s="175">
        <f>'1.2. Personalkosten inkl. GK'!G45+'2. Sonstige Einzelkosten'!D188</f>
        <v>0</v>
      </c>
      <c r="D24" s="175">
        <f>'1.2. Personalkosten inkl. GK'!H45+'2. Sonstige Einzelkosten'!E188</f>
        <v>0</v>
      </c>
      <c r="E24" s="175">
        <f>'1.2. Personalkosten inkl. GK'!I45+'2. Sonstige Einzelkosten'!F188</f>
        <v>0</v>
      </c>
      <c r="F24" s="175">
        <f>'1.2. Personalkosten inkl. GK'!J45+'2. Sonstige Einzelkosten'!G188</f>
        <v>0</v>
      </c>
      <c r="G24" s="113">
        <f t="shared" si="1"/>
        <v>0</v>
      </c>
      <c r="H24" s="133">
        <f t="shared" si="2"/>
      </c>
    </row>
    <row r="25" spans="1:8" ht="12.75">
      <c r="A25" s="236">
        <f>'II. Kurzbezeichnungen'!A34</f>
        <v>0</v>
      </c>
      <c r="B25" s="175">
        <f>'1.2. Personalkosten inkl. GK'!F46+'2. Sonstige Einzelkosten'!C189</f>
        <v>0</v>
      </c>
      <c r="C25" s="175">
        <f>'1.2. Personalkosten inkl. GK'!G46+'2. Sonstige Einzelkosten'!D189</f>
        <v>0</v>
      </c>
      <c r="D25" s="175">
        <f>'1.2. Personalkosten inkl. GK'!H46+'2. Sonstige Einzelkosten'!E189</f>
        <v>0</v>
      </c>
      <c r="E25" s="175">
        <f>'1.2. Personalkosten inkl. GK'!I46+'2. Sonstige Einzelkosten'!F189</f>
        <v>0</v>
      </c>
      <c r="F25" s="175">
        <f>'1.2. Personalkosten inkl. GK'!J46+'2. Sonstige Einzelkosten'!G189</f>
        <v>0</v>
      </c>
      <c r="G25" s="113">
        <f t="shared" si="1"/>
        <v>0</v>
      </c>
      <c r="H25" s="133">
        <f t="shared" si="2"/>
      </c>
    </row>
    <row r="26" spans="1:8" ht="12.75">
      <c r="A26" s="236">
        <f>'II. Kurzbezeichnungen'!A35</f>
        <v>0</v>
      </c>
      <c r="B26" s="175">
        <f>'1.2. Personalkosten inkl. GK'!F47+'2. Sonstige Einzelkosten'!C190</f>
        <v>0</v>
      </c>
      <c r="C26" s="175">
        <f>'1.2. Personalkosten inkl. GK'!G47+'2. Sonstige Einzelkosten'!D190</f>
        <v>0</v>
      </c>
      <c r="D26" s="175">
        <f>'1.2. Personalkosten inkl. GK'!H47+'2. Sonstige Einzelkosten'!E190</f>
        <v>0</v>
      </c>
      <c r="E26" s="175">
        <f>'1.2. Personalkosten inkl. GK'!I47+'2. Sonstige Einzelkosten'!F190</f>
        <v>0</v>
      </c>
      <c r="F26" s="175">
        <f>'1.2. Personalkosten inkl. GK'!J47+'2. Sonstige Einzelkosten'!G190</f>
        <v>0</v>
      </c>
      <c r="G26" s="113">
        <f t="shared" si="1"/>
        <v>0</v>
      </c>
      <c r="H26" s="133">
        <f t="shared" si="2"/>
      </c>
    </row>
    <row r="27" spans="1:8" ht="12.75">
      <c r="A27" s="236">
        <f>'II. Kurzbezeichnungen'!A36</f>
        <v>0</v>
      </c>
      <c r="B27" s="175">
        <f>'1.2. Personalkosten inkl. GK'!F48+'2. Sonstige Einzelkosten'!C191</f>
        <v>0</v>
      </c>
      <c r="C27" s="175">
        <f>'1.2. Personalkosten inkl. GK'!G48+'2. Sonstige Einzelkosten'!D191</f>
        <v>0</v>
      </c>
      <c r="D27" s="175">
        <f>'1.2. Personalkosten inkl. GK'!H48+'2. Sonstige Einzelkosten'!E191</f>
        <v>0</v>
      </c>
      <c r="E27" s="175">
        <f>'1.2. Personalkosten inkl. GK'!I48+'2. Sonstige Einzelkosten'!F191</f>
        <v>0</v>
      </c>
      <c r="F27" s="175">
        <f>'1.2. Personalkosten inkl. GK'!J48+'2. Sonstige Einzelkosten'!G191</f>
        <v>0</v>
      </c>
      <c r="G27" s="113">
        <f t="shared" si="1"/>
        <v>0</v>
      </c>
      <c r="H27" s="133">
        <f t="shared" si="2"/>
      </c>
    </row>
    <row r="28" spans="1:8" ht="13.5" thickBot="1">
      <c r="A28" s="236">
        <f>'II. Kurzbezeichnungen'!A37</f>
        <v>0</v>
      </c>
      <c r="B28" s="175">
        <f>'1.2. Personalkosten inkl. GK'!F49+'2. Sonstige Einzelkosten'!C192</f>
        <v>0</v>
      </c>
      <c r="C28" s="175">
        <f>'1.2. Personalkosten inkl. GK'!G49+'2. Sonstige Einzelkosten'!D192</f>
        <v>0</v>
      </c>
      <c r="D28" s="175">
        <f>'1.2. Personalkosten inkl. GK'!H49+'2. Sonstige Einzelkosten'!E192</f>
        <v>0</v>
      </c>
      <c r="E28" s="175">
        <f>'1.2. Personalkosten inkl. GK'!I49+'2. Sonstige Einzelkosten'!F192</f>
        <v>0</v>
      </c>
      <c r="F28" s="175">
        <f>'1.2. Personalkosten inkl. GK'!J49+'2. Sonstige Einzelkosten'!G192</f>
        <v>0</v>
      </c>
      <c r="G28" s="114">
        <f t="shared" si="1"/>
        <v>0</v>
      </c>
      <c r="H28" s="134">
        <f t="shared" si="2"/>
      </c>
    </row>
    <row r="29" spans="1:8" ht="13.5" thickBot="1">
      <c r="A29" s="128" t="s">
        <v>13</v>
      </c>
      <c r="B29" s="111">
        <f aca="true" t="shared" si="3" ref="B29:H29">SUM(B14:B28)</f>
        <v>0</v>
      </c>
      <c r="C29" s="111">
        <f t="shared" si="3"/>
        <v>0</v>
      </c>
      <c r="D29" s="111">
        <f t="shared" si="3"/>
        <v>0</v>
      </c>
      <c r="E29" s="111">
        <f t="shared" si="3"/>
        <v>0</v>
      </c>
      <c r="F29" s="111">
        <f t="shared" si="3"/>
        <v>0</v>
      </c>
      <c r="G29" s="110">
        <f t="shared" si="3"/>
        <v>0</v>
      </c>
      <c r="H29" s="132">
        <f t="shared" si="3"/>
        <v>0</v>
      </c>
    </row>
    <row r="30" spans="1:8" ht="12.75" customHeight="1" thickBot="1">
      <c r="A30" s="61"/>
      <c r="B30" s="53"/>
      <c r="C30" s="53"/>
      <c r="D30" s="53"/>
      <c r="E30" s="53"/>
      <c r="F30" s="53"/>
      <c r="G30" s="53"/>
      <c r="H30" s="54"/>
    </row>
    <row r="31" spans="1:8" ht="40.5" customHeight="1" thickBot="1">
      <c r="A31" s="127" t="s">
        <v>141</v>
      </c>
      <c r="B31" s="135">
        <f aca="true" t="shared" si="4" ref="B31:G31">B8-B29</f>
        <v>0</v>
      </c>
      <c r="C31" s="110">
        <f t="shared" si="4"/>
        <v>0</v>
      </c>
      <c r="D31" s="110">
        <f t="shared" si="4"/>
        <v>0</v>
      </c>
      <c r="E31" s="110">
        <f t="shared" si="4"/>
        <v>0</v>
      </c>
      <c r="F31" s="110">
        <f t="shared" si="4"/>
        <v>0</v>
      </c>
      <c r="G31" s="111">
        <f t="shared" si="4"/>
        <v>0</v>
      </c>
      <c r="H31" s="55"/>
    </row>
    <row r="32" spans="1:8" ht="12.75" customHeight="1">
      <c r="A32" s="61"/>
      <c r="B32" s="53"/>
      <c r="C32" s="53"/>
      <c r="D32" s="53"/>
      <c r="E32" s="53"/>
      <c r="F32" s="53"/>
      <c r="G32" s="53"/>
      <c r="H32" s="54"/>
    </row>
    <row r="33" spans="1:8" ht="12.75" customHeight="1">
      <c r="A33" s="61"/>
      <c r="B33" s="53"/>
      <c r="C33" s="53"/>
      <c r="D33" s="53"/>
      <c r="E33" s="53"/>
      <c r="F33" s="53"/>
      <c r="G33" s="53"/>
      <c r="H33" s="54"/>
    </row>
    <row r="34" spans="1:8" ht="12.75" customHeight="1" thickBot="1">
      <c r="A34" s="76" t="s">
        <v>80</v>
      </c>
      <c r="B34" s="53"/>
      <c r="C34" s="53"/>
      <c r="D34" s="53"/>
      <c r="E34" s="53"/>
      <c r="F34" s="53"/>
      <c r="G34" s="53"/>
      <c r="H34" s="54"/>
    </row>
    <row r="35" spans="1:8" ht="14.25" thickBot="1">
      <c r="A35" s="760" t="s">
        <v>157</v>
      </c>
      <c r="B35" s="761"/>
      <c r="C35" s="761"/>
      <c r="D35" s="761"/>
      <c r="E35" s="761"/>
      <c r="F35" s="761"/>
      <c r="G35" s="761"/>
      <c r="H35" s="762"/>
    </row>
    <row r="36" spans="1:8" ht="13.5" customHeight="1" thickBot="1">
      <c r="A36" s="179" t="s">
        <v>64</v>
      </c>
      <c r="B36" s="129" t="s">
        <v>8</v>
      </c>
      <c r="C36" s="129" t="s">
        <v>9</v>
      </c>
      <c r="D36" s="129" t="s">
        <v>10</v>
      </c>
      <c r="E36" s="129" t="s">
        <v>11</v>
      </c>
      <c r="F36" s="129" t="s">
        <v>22</v>
      </c>
      <c r="G36" s="129" t="s">
        <v>14</v>
      </c>
      <c r="H36" s="130" t="s">
        <v>0</v>
      </c>
    </row>
    <row r="37" spans="1:8" ht="12.75">
      <c r="A37" s="236" t="str">
        <f>'II. Kurzbezeichnungen'!A8</f>
        <v>PM</v>
      </c>
      <c r="B37" s="176">
        <f>'1.2. Personalkosten inkl. GK'!F59+'2. Sonstige Einzelkosten'!C201</f>
        <v>0</v>
      </c>
      <c r="C37" s="176">
        <f>'1.2. Personalkosten inkl. GK'!G59+'2. Sonstige Einzelkosten'!D201</f>
        <v>0</v>
      </c>
      <c r="D37" s="176">
        <f>'1.2. Personalkosten inkl. GK'!H59+'2. Sonstige Einzelkosten'!E201</f>
        <v>0</v>
      </c>
      <c r="E37" s="235">
        <f>'1.2. Personalkosten inkl. GK'!I59+'2. Sonstige Einzelkosten'!F201</f>
        <v>0</v>
      </c>
      <c r="F37" s="176">
        <f>'2. Sonstige Einzelkosten'!G201+'1.2. Personalkosten inkl. GK'!J59</f>
        <v>0</v>
      </c>
      <c r="G37" s="113">
        <f aca="true" t="shared" si="5" ref="G37:G47">SUM(B37:F37)</f>
        <v>0</v>
      </c>
      <c r="H37" s="133">
        <f aca="true" t="shared" si="6" ref="H37:H47">IF(ISERROR(G37/$G$47),"",(G37/$G$47))</f>
      </c>
    </row>
    <row r="38" spans="1:8" ht="12.75">
      <c r="A38" s="293">
        <f>'II. Kurzbezeichnungen'!A9</f>
        <v>0</v>
      </c>
      <c r="B38" s="235">
        <f>'1.2. Personalkosten inkl. GK'!F60+'2. Sonstige Einzelkosten'!C202</f>
        <v>0</v>
      </c>
      <c r="C38" s="235">
        <f>'1.2. Personalkosten inkl. GK'!G60+'2. Sonstige Einzelkosten'!D202</f>
        <v>0</v>
      </c>
      <c r="D38" s="235">
        <f>'1.2. Personalkosten inkl. GK'!H60+'2. Sonstige Einzelkosten'!E202</f>
        <v>0</v>
      </c>
      <c r="E38" s="235">
        <f>'2. Sonstige Einzelkosten'!F202+'1.2. Personalkosten inkl. GK'!I60</f>
        <v>0</v>
      </c>
      <c r="F38" s="235">
        <f>'2. Sonstige Einzelkosten'!G202+'1.2. Personalkosten inkl. GK'!J60</f>
        <v>0</v>
      </c>
      <c r="G38" s="113">
        <f t="shared" si="5"/>
        <v>0</v>
      </c>
      <c r="H38" s="133">
        <f t="shared" si="6"/>
      </c>
    </row>
    <row r="39" spans="1:8" ht="12.75">
      <c r="A39" s="293">
        <f>'II. Kurzbezeichnungen'!A10</f>
        <v>0</v>
      </c>
      <c r="B39" s="235">
        <f>'1.2. Personalkosten inkl. GK'!F61+'2. Sonstige Einzelkosten'!C203</f>
        <v>0</v>
      </c>
      <c r="C39" s="235">
        <f>'1.2. Personalkosten inkl. GK'!G61+'2. Sonstige Einzelkosten'!D203</f>
        <v>0</v>
      </c>
      <c r="D39" s="235">
        <f>'1.2. Personalkosten inkl. GK'!H61+'2. Sonstige Einzelkosten'!E203</f>
        <v>0</v>
      </c>
      <c r="E39" s="235">
        <f>'2. Sonstige Einzelkosten'!F203+'1.2. Personalkosten inkl. GK'!I61</f>
        <v>0</v>
      </c>
      <c r="F39" s="235">
        <f>'2. Sonstige Einzelkosten'!G203+'1.2. Personalkosten inkl. GK'!J61</f>
        <v>0</v>
      </c>
      <c r="G39" s="113">
        <f t="shared" si="5"/>
        <v>0</v>
      </c>
      <c r="H39" s="133">
        <f t="shared" si="6"/>
      </c>
    </row>
    <row r="40" spans="1:8" ht="12.75">
      <c r="A40" s="293">
        <f>'II. Kurzbezeichnungen'!A11</f>
        <v>0</v>
      </c>
      <c r="B40" s="235">
        <f>'1.2. Personalkosten inkl. GK'!F62+'2. Sonstige Einzelkosten'!C204</f>
        <v>0</v>
      </c>
      <c r="C40" s="235">
        <f>'1.2. Personalkosten inkl. GK'!G62+'2. Sonstige Einzelkosten'!D204</f>
        <v>0</v>
      </c>
      <c r="D40" s="235">
        <f>'1.2. Personalkosten inkl. GK'!H62+'2. Sonstige Einzelkosten'!E204</f>
        <v>0</v>
      </c>
      <c r="E40" s="235">
        <f>'2. Sonstige Einzelkosten'!F204+'1.2. Personalkosten inkl. GK'!I62</f>
        <v>0</v>
      </c>
      <c r="F40" s="235">
        <f>'2. Sonstige Einzelkosten'!G204+'1.2. Personalkosten inkl. GK'!J62</f>
        <v>0</v>
      </c>
      <c r="G40" s="113">
        <f t="shared" si="5"/>
        <v>0</v>
      </c>
      <c r="H40" s="133">
        <f t="shared" si="6"/>
      </c>
    </row>
    <row r="41" spans="1:14" ht="12.75">
      <c r="A41" s="236">
        <f>'II. Kurzbezeichnungen'!A12</f>
        <v>0</v>
      </c>
      <c r="B41" s="175">
        <f>'1.2. Personalkosten inkl. GK'!F63+'2. Sonstige Einzelkosten'!C205</f>
        <v>0</v>
      </c>
      <c r="C41" s="175">
        <f>'1.2. Personalkosten inkl. GK'!G63+'2. Sonstige Einzelkosten'!D205</f>
        <v>0</v>
      </c>
      <c r="D41" s="175">
        <f>'1.2. Personalkosten inkl. GK'!H63+'2. Sonstige Einzelkosten'!E205</f>
        <v>0</v>
      </c>
      <c r="E41" s="235">
        <f>'2. Sonstige Einzelkosten'!F205+'1.2. Personalkosten inkl. GK'!I63</f>
        <v>0</v>
      </c>
      <c r="F41" s="175">
        <f>'2. Sonstige Einzelkosten'!G205+'1.2. Personalkosten inkl. GK'!J63</f>
        <v>0</v>
      </c>
      <c r="G41" s="113">
        <f t="shared" si="5"/>
        <v>0</v>
      </c>
      <c r="H41" s="133">
        <f t="shared" si="6"/>
      </c>
      <c r="J41" s="184"/>
      <c r="K41" s="184"/>
      <c r="L41" s="184"/>
      <c r="M41" s="184"/>
      <c r="N41" s="184"/>
    </row>
    <row r="42" spans="1:14" ht="12.75">
      <c r="A42" s="236">
        <f>'II. Kurzbezeichnungen'!A13</f>
        <v>0</v>
      </c>
      <c r="B42" s="175">
        <f>'1.2. Personalkosten inkl. GK'!F64+'2. Sonstige Einzelkosten'!C206</f>
        <v>0</v>
      </c>
      <c r="C42" s="175">
        <f>'1.2. Personalkosten inkl. GK'!G64+'2. Sonstige Einzelkosten'!D206</f>
        <v>0</v>
      </c>
      <c r="D42" s="175">
        <f>'1.2. Personalkosten inkl. GK'!H64+'2. Sonstige Einzelkosten'!E206</f>
        <v>0</v>
      </c>
      <c r="E42" s="235">
        <f>'2. Sonstige Einzelkosten'!F206+'1.2. Personalkosten inkl. GK'!I64</f>
        <v>0</v>
      </c>
      <c r="F42" s="175">
        <f>'2. Sonstige Einzelkosten'!G206+'1.2. Personalkosten inkl. GK'!J64</f>
        <v>0</v>
      </c>
      <c r="G42" s="113">
        <f t="shared" si="5"/>
        <v>0</v>
      </c>
      <c r="H42" s="133">
        <f t="shared" si="6"/>
      </c>
      <c r="J42" s="184"/>
      <c r="K42" s="184"/>
      <c r="L42" s="184"/>
      <c r="M42" s="184"/>
      <c r="N42" s="184"/>
    </row>
    <row r="43" spans="1:14" ht="12.75">
      <c r="A43" s="236">
        <f>'II. Kurzbezeichnungen'!A14</f>
        <v>0</v>
      </c>
      <c r="B43" s="175">
        <f>'1.2. Personalkosten inkl. GK'!F65+'2. Sonstige Einzelkosten'!C207</f>
        <v>0</v>
      </c>
      <c r="C43" s="175">
        <f>'1.2. Personalkosten inkl. GK'!G65+'2. Sonstige Einzelkosten'!D207</f>
        <v>0</v>
      </c>
      <c r="D43" s="175">
        <f>'1.2. Personalkosten inkl. GK'!H65+'2. Sonstige Einzelkosten'!E207</f>
        <v>0</v>
      </c>
      <c r="E43" s="235">
        <f>'2. Sonstige Einzelkosten'!F207+'1.2. Personalkosten inkl. GK'!I65</f>
        <v>0</v>
      </c>
      <c r="F43" s="175">
        <f>'2. Sonstige Einzelkosten'!G207+'1.2. Personalkosten inkl. GK'!J65</f>
        <v>0</v>
      </c>
      <c r="G43" s="113">
        <f t="shared" si="5"/>
        <v>0</v>
      </c>
      <c r="H43" s="133">
        <f t="shared" si="6"/>
      </c>
      <c r="J43" s="184"/>
      <c r="K43" s="184"/>
      <c r="L43" s="184"/>
      <c r="M43" s="184"/>
      <c r="N43" s="184"/>
    </row>
    <row r="44" spans="1:8" ht="12.75">
      <c r="A44" s="236">
        <f>'II. Kurzbezeichnungen'!A15</f>
        <v>0</v>
      </c>
      <c r="B44" s="175">
        <f>'1.2. Personalkosten inkl. GK'!F66+'2. Sonstige Einzelkosten'!C208</f>
        <v>0</v>
      </c>
      <c r="C44" s="175">
        <f>'1.2. Personalkosten inkl. GK'!G66+'2. Sonstige Einzelkosten'!D208</f>
        <v>0</v>
      </c>
      <c r="D44" s="175">
        <f>'1.2. Personalkosten inkl. GK'!H66+'2. Sonstige Einzelkosten'!E208</f>
        <v>0</v>
      </c>
      <c r="E44" s="235">
        <f>'2. Sonstige Einzelkosten'!F208+'1.2. Personalkosten inkl. GK'!I66</f>
        <v>0</v>
      </c>
      <c r="F44" s="175">
        <f>'2. Sonstige Einzelkosten'!G208+'1.2. Personalkosten inkl. GK'!J66</f>
        <v>0</v>
      </c>
      <c r="G44" s="113">
        <f t="shared" si="5"/>
        <v>0</v>
      </c>
      <c r="H44" s="133">
        <f t="shared" si="6"/>
      </c>
    </row>
    <row r="45" spans="1:8" ht="12.75">
      <c r="A45" s="236">
        <f>'II. Kurzbezeichnungen'!A16</f>
        <v>0</v>
      </c>
      <c r="B45" s="175">
        <f>'1.2. Personalkosten inkl. GK'!F67+'2. Sonstige Einzelkosten'!C209</f>
        <v>0</v>
      </c>
      <c r="C45" s="175">
        <f>'1.2. Personalkosten inkl. GK'!G67+'2. Sonstige Einzelkosten'!D209</f>
        <v>0</v>
      </c>
      <c r="D45" s="175">
        <f>'1.2. Personalkosten inkl. GK'!H67+'2. Sonstige Einzelkosten'!E209</f>
        <v>0</v>
      </c>
      <c r="E45" s="235">
        <f>'2. Sonstige Einzelkosten'!F209+'1.2. Personalkosten inkl. GK'!I67</f>
        <v>0</v>
      </c>
      <c r="F45" s="175">
        <f>'2. Sonstige Einzelkosten'!G209+'1.2. Personalkosten inkl. GK'!J67</f>
        <v>0</v>
      </c>
      <c r="G45" s="113">
        <f t="shared" si="5"/>
        <v>0</v>
      </c>
      <c r="H45" s="133">
        <f t="shared" si="6"/>
      </c>
    </row>
    <row r="46" spans="1:8" ht="13.5" thickBot="1">
      <c r="A46" s="236">
        <f>'II. Kurzbezeichnungen'!A17</f>
        <v>0</v>
      </c>
      <c r="B46" s="175">
        <f>'1.2. Personalkosten inkl. GK'!F68+'2. Sonstige Einzelkosten'!C210</f>
        <v>0</v>
      </c>
      <c r="C46" s="175">
        <f>'1.2. Personalkosten inkl. GK'!G68+'2. Sonstige Einzelkosten'!D210</f>
        <v>0</v>
      </c>
      <c r="D46" s="175">
        <f>'1.2. Personalkosten inkl. GK'!H68+'2. Sonstige Einzelkosten'!E210</f>
        <v>0</v>
      </c>
      <c r="E46" s="235">
        <f>'2. Sonstige Einzelkosten'!F210+'1.2. Personalkosten inkl. GK'!I68</f>
        <v>0</v>
      </c>
      <c r="F46" s="175">
        <f>'2. Sonstige Einzelkosten'!G210+'1.2. Personalkosten inkl. GK'!J68</f>
        <v>0</v>
      </c>
      <c r="G46" s="113">
        <f t="shared" si="5"/>
        <v>0</v>
      </c>
      <c r="H46" s="133">
        <f t="shared" si="6"/>
      </c>
    </row>
    <row r="47" spans="1:8" ht="13.5" thickBot="1">
      <c r="A47" s="128" t="s">
        <v>13</v>
      </c>
      <c r="B47" s="111">
        <f>SUM(B37:B46)</f>
        <v>0</v>
      </c>
      <c r="C47" s="111">
        <f>SUM(C37:C46)</f>
        <v>0</v>
      </c>
      <c r="D47" s="111">
        <f>SUM(D37:D46)</f>
        <v>0</v>
      </c>
      <c r="E47" s="111">
        <f>SUM(E37:E46)</f>
        <v>0</v>
      </c>
      <c r="F47" s="111">
        <f>SUM(F37:F46)</f>
        <v>0</v>
      </c>
      <c r="G47" s="110">
        <f t="shared" si="5"/>
        <v>0</v>
      </c>
      <c r="H47" s="132">
        <f t="shared" si="6"/>
      </c>
    </row>
    <row r="48" spans="1:8" ht="12.75" customHeight="1" thickBot="1">
      <c r="A48" s="61"/>
      <c r="B48" s="53"/>
      <c r="C48" s="53"/>
      <c r="D48" s="53"/>
      <c r="E48" s="53"/>
      <c r="F48" s="53"/>
      <c r="G48" s="53"/>
      <c r="H48" s="54"/>
    </row>
    <row r="49" spans="1:8" ht="42.75" customHeight="1" thickBot="1">
      <c r="A49" s="127" t="s">
        <v>142</v>
      </c>
      <c r="B49" s="135">
        <f aca="true" t="shared" si="7" ref="B49:G49">B8-B47</f>
        <v>0</v>
      </c>
      <c r="C49" s="135">
        <f t="shared" si="7"/>
        <v>0</v>
      </c>
      <c r="D49" s="135">
        <f t="shared" si="7"/>
        <v>0</v>
      </c>
      <c r="E49" s="135">
        <f t="shared" si="7"/>
        <v>0</v>
      </c>
      <c r="F49" s="135">
        <f t="shared" si="7"/>
        <v>0</v>
      </c>
      <c r="G49" s="135">
        <f t="shared" si="7"/>
        <v>0</v>
      </c>
      <c r="H49" s="55"/>
    </row>
  </sheetData>
  <mergeCells count="3">
    <mergeCell ref="A4:H4"/>
    <mergeCell ref="A12:H12"/>
    <mergeCell ref="A35:H35"/>
  </mergeCells>
  <printOptions/>
  <pageMargins left="0.65" right="0.62" top="1" bottom="0.984251968503937" header="0.5118110236220472" footer="0.5118110236220472"/>
  <pageSetup fitToHeight="1" fitToWidth="1" horizontalDpi="600" verticalDpi="600" orientation="portrait" paperSize="9" scale="77" r:id="rId2"/>
  <headerFooter alignWithMargins="0">
    <oddHeader>&amp;RTeil B -  COINAufbau, 3. Ausschreibung
&amp;D</oddHeader>
    <oddFooter>&amp;L&amp;F/&amp;A&amp;RSeite &amp;P von &amp;N</oddFooter>
  </headerFooter>
  <drawing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O25"/>
  <sheetViews>
    <sheetView showZeros="0" view="pageBreakPreview" zoomScale="70" zoomScaleSheetLayoutView="70" workbookViewId="0" topLeftCell="A1">
      <selection activeCell="B7" sqref="B7"/>
    </sheetView>
  </sheetViews>
  <sheetFormatPr defaultColWidth="11.421875" defaultRowHeight="12.75"/>
  <cols>
    <col min="1" max="2" width="23.00390625" style="0" customWidth="1"/>
    <col min="3" max="8" width="10.7109375" style="0" customWidth="1"/>
  </cols>
  <sheetData>
    <row r="1" spans="1:15" ht="15">
      <c r="A1" s="15" t="s">
        <v>143</v>
      </c>
      <c r="B1" s="15"/>
      <c r="J1" s="41"/>
      <c r="O1" s="45" t="str">
        <f>'I. Deckblatt'!C16</f>
        <v>&gt;Kurztitel lt. eCall&lt;</v>
      </c>
    </row>
    <row r="2" spans="1:2" ht="12.75">
      <c r="A2" s="52"/>
      <c r="B2" s="52"/>
    </row>
    <row r="3" spans="1:8" s="9" customFormat="1" ht="14.25" thickBot="1">
      <c r="A3" s="76" t="s">
        <v>299</v>
      </c>
      <c r="B3" s="76"/>
      <c r="C3"/>
      <c r="D3"/>
      <c r="E3"/>
      <c r="F3"/>
      <c r="G3"/>
      <c r="H3"/>
    </row>
    <row r="4" spans="1:15" s="9" customFormat="1" ht="14.25" thickBot="1">
      <c r="A4" s="760" t="s">
        <v>157</v>
      </c>
      <c r="B4" s="761"/>
      <c r="C4" s="761"/>
      <c r="D4" s="761"/>
      <c r="E4" s="761"/>
      <c r="F4" s="761"/>
      <c r="G4" s="761"/>
      <c r="H4" s="761"/>
      <c r="I4" s="761"/>
      <c r="J4" s="761"/>
      <c r="K4" s="761"/>
      <c r="L4" s="761"/>
      <c r="M4" s="761"/>
      <c r="N4" s="761"/>
      <c r="O4" s="762"/>
    </row>
    <row r="5" spans="1:15" s="9" customFormat="1" ht="15.75" customHeight="1" thickBot="1">
      <c r="A5" s="790" t="s">
        <v>176</v>
      </c>
      <c r="B5" s="790" t="s">
        <v>98</v>
      </c>
      <c r="C5" s="788" t="s">
        <v>8</v>
      </c>
      <c r="D5" s="789"/>
      <c r="E5" s="788" t="s">
        <v>9</v>
      </c>
      <c r="F5" s="789"/>
      <c r="G5" s="788" t="s">
        <v>10</v>
      </c>
      <c r="H5" s="789"/>
      <c r="I5" s="788" t="s">
        <v>11</v>
      </c>
      <c r="J5" s="789"/>
      <c r="K5" s="788" t="s">
        <v>12</v>
      </c>
      <c r="L5" s="789"/>
      <c r="M5" s="788" t="s">
        <v>14</v>
      </c>
      <c r="N5" s="789"/>
      <c r="O5" s="786" t="s">
        <v>14</v>
      </c>
    </row>
    <row r="6" spans="1:15" s="9" customFormat="1" ht="18" customHeight="1" thickBot="1">
      <c r="A6" s="791"/>
      <c r="B6" s="792"/>
      <c r="C6" s="223" t="s">
        <v>81</v>
      </c>
      <c r="D6" s="225" t="s">
        <v>82</v>
      </c>
      <c r="E6" s="223" t="s">
        <v>81</v>
      </c>
      <c r="F6" s="226" t="s">
        <v>82</v>
      </c>
      <c r="G6" s="227" t="s">
        <v>81</v>
      </c>
      <c r="H6" s="228" t="s">
        <v>82</v>
      </c>
      <c r="I6" s="227" t="s">
        <v>81</v>
      </c>
      <c r="J6" s="228" t="s">
        <v>82</v>
      </c>
      <c r="K6" s="227" t="s">
        <v>81</v>
      </c>
      <c r="L6" s="224" t="s">
        <v>82</v>
      </c>
      <c r="M6" s="227" t="s">
        <v>81</v>
      </c>
      <c r="N6" s="224" t="s">
        <v>82</v>
      </c>
      <c r="O6" s="787"/>
    </row>
    <row r="7" spans="1:15" ht="12.75">
      <c r="A7" s="294" t="str">
        <f>'II. Kurzbezeichnungen'!A23</f>
        <v>a</v>
      </c>
      <c r="B7" s="294" t="str">
        <f>IF(A7=0,0,'II. Kurzbezeichnungen'!B23)</f>
        <v>&gt;Bitte wählen&lt;</v>
      </c>
      <c r="C7" s="248"/>
      <c r="D7" s="249"/>
      <c r="E7" s="250"/>
      <c r="F7" s="249"/>
      <c r="G7" s="250"/>
      <c r="H7" s="250"/>
      <c r="I7" s="250"/>
      <c r="J7" s="250"/>
      <c r="K7" s="250"/>
      <c r="L7" s="250"/>
      <c r="M7" s="243">
        <f aca="true" t="shared" si="0" ref="M7:M21">C7+E7+G7+I7+K7</f>
        <v>0</v>
      </c>
      <c r="N7" s="241">
        <f aca="true" t="shared" si="1" ref="N7:N21">L7+J7+H7+F7+D7</f>
        <v>0</v>
      </c>
      <c r="O7" s="240">
        <f aca="true" t="shared" si="2" ref="O7:O21">M7+N7</f>
        <v>0</v>
      </c>
    </row>
    <row r="8" spans="1:15" ht="12.75">
      <c r="A8" s="294" t="str">
        <f>'II. Kurzbezeichnungen'!A24</f>
        <v>b</v>
      </c>
      <c r="B8" s="294" t="str">
        <f>IF(A8=0,0,'II. Kurzbezeichnungen'!B24)</f>
        <v>&gt;Bitte wählen&lt;</v>
      </c>
      <c r="C8" s="251"/>
      <c r="D8" s="252"/>
      <c r="E8" s="253"/>
      <c r="F8" s="252"/>
      <c r="G8" s="253"/>
      <c r="H8" s="253"/>
      <c r="I8" s="253"/>
      <c r="J8" s="253"/>
      <c r="K8" s="253"/>
      <c r="L8" s="253"/>
      <c r="M8" s="239">
        <f t="shared" si="0"/>
        <v>0</v>
      </c>
      <c r="N8" s="241">
        <f t="shared" si="1"/>
        <v>0</v>
      </c>
      <c r="O8" s="240">
        <f t="shared" si="2"/>
        <v>0</v>
      </c>
    </row>
    <row r="9" spans="1:15" ht="12.75">
      <c r="A9" s="294" t="str">
        <f>'II. Kurzbezeichnungen'!A25</f>
        <v>c</v>
      </c>
      <c r="B9" s="294" t="str">
        <f>IF(A9=0,0,'II. Kurzbezeichnungen'!B25)</f>
        <v>&gt;Bitte wählen&lt;</v>
      </c>
      <c r="C9" s="251"/>
      <c r="D9" s="252"/>
      <c r="E9" s="253"/>
      <c r="F9" s="252"/>
      <c r="G9" s="253"/>
      <c r="H9" s="253"/>
      <c r="I9" s="253"/>
      <c r="J9" s="253"/>
      <c r="K9" s="253"/>
      <c r="L9" s="253"/>
      <c r="M9" s="239">
        <f t="shared" si="0"/>
        <v>0</v>
      </c>
      <c r="N9" s="241">
        <f t="shared" si="1"/>
        <v>0</v>
      </c>
      <c r="O9" s="240">
        <f t="shared" si="2"/>
        <v>0</v>
      </c>
    </row>
    <row r="10" spans="1:15" ht="12.75">
      <c r="A10" s="294" t="str">
        <f>'II. Kurzbezeichnungen'!A26</f>
        <v>d</v>
      </c>
      <c r="B10" s="294" t="str">
        <f>IF(A10=0,0,'II. Kurzbezeichnungen'!B26)</f>
        <v>&gt;Bitte wählen&lt;</v>
      </c>
      <c r="C10" s="251"/>
      <c r="D10" s="252"/>
      <c r="E10" s="253"/>
      <c r="F10" s="252"/>
      <c r="G10" s="253"/>
      <c r="H10" s="253"/>
      <c r="I10" s="253"/>
      <c r="J10" s="253"/>
      <c r="K10" s="253"/>
      <c r="L10" s="253"/>
      <c r="M10" s="239">
        <f t="shared" si="0"/>
        <v>0</v>
      </c>
      <c r="N10" s="241">
        <f t="shared" si="1"/>
        <v>0</v>
      </c>
      <c r="O10" s="240">
        <f t="shared" si="2"/>
        <v>0</v>
      </c>
    </row>
    <row r="11" spans="1:15" ht="12.75">
      <c r="A11" s="294" t="str">
        <f>'II. Kurzbezeichnungen'!A27</f>
        <v>e</v>
      </c>
      <c r="B11" s="294" t="str">
        <f>IF(A11=0,0,'II. Kurzbezeichnungen'!B27)</f>
        <v>&gt;Bitte wählen&lt;</v>
      </c>
      <c r="C11" s="251"/>
      <c r="D11" s="252"/>
      <c r="E11" s="253"/>
      <c r="F11" s="252"/>
      <c r="G11" s="253"/>
      <c r="H11" s="253"/>
      <c r="I11" s="253"/>
      <c r="J11" s="253"/>
      <c r="K11" s="253"/>
      <c r="L11" s="253"/>
      <c r="M11" s="239">
        <f t="shared" si="0"/>
        <v>0</v>
      </c>
      <c r="N11" s="241">
        <f t="shared" si="1"/>
        <v>0</v>
      </c>
      <c r="O11" s="240">
        <f t="shared" si="2"/>
        <v>0</v>
      </c>
    </row>
    <row r="12" spans="1:15" ht="12.75">
      <c r="A12" s="294" t="str">
        <f>'II. Kurzbezeichnungen'!A28</f>
        <v>f</v>
      </c>
      <c r="B12" s="294" t="str">
        <f>IF(A12=0,0,'II. Kurzbezeichnungen'!B28)</f>
        <v>&gt;Bitte wählen&lt;</v>
      </c>
      <c r="C12" s="251"/>
      <c r="D12" s="252"/>
      <c r="E12" s="253"/>
      <c r="F12" s="252"/>
      <c r="G12" s="253"/>
      <c r="H12" s="253"/>
      <c r="I12" s="253"/>
      <c r="J12" s="253"/>
      <c r="K12" s="253"/>
      <c r="L12" s="253"/>
      <c r="M12" s="239">
        <f t="shared" si="0"/>
        <v>0</v>
      </c>
      <c r="N12" s="241">
        <f t="shared" si="1"/>
        <v>0</v>
      </c>
      <c r="O12" s="240">
        <f t="shared" si="2"/>
        <v>0</v>
      </c>
    </row>
    <row r="13" spans="1:15" ht="12.75">
      <c r="A13" s="294">
        <f>'II. Kurzbezeichnungen'!A29</f>
        <v>0</v>
      </c>
      <c r="B13" s="294">
        <f>IF(A13=0,0,'II. Kurzbezeichnungen'!B29)</f>
        <v>0</v>
      </c>
      <c r="C13" s="251"/>
      <c r="D13" s="252"/>
      <c r="E13" s="253"/>
      <c r="F13" s="252"/>
      <c r="G13" s="253"/>
      <c r="H13" s="253"/>
      <c r="I13" s="253"/>
      <c r="J13" s="253"/>
      <c r="K13" s="253"/>
      <c r="L13" s="253"/>
      <c r="M13" s="239">
        <f t="shared" si="0"/>
        <v>0</v>
      </c>
      <c r="N13" s="241">
        <f t="shared" si="1"/>
        <v>0</v>
      </c>
      <c r="O13" s="240">
        <f t="shared" si="2"/>
        <v>0</v>
      </c>
    </row>
    <row r="14" spans="1:15" ht="12.75">
      <c r="A14" s="294">
        <f>'II. Kurzbezeichnungen'!A30</f>
        <v>0</v>
      </c>
      <c r="B14" s="294">
        <f>IF(A14=0,0,'II. Kurzbezeichnungen'!B30)</f>
        <v>0</v>
      </c>
      <c r="C14" s="251"/>
      <c r="D14" s="252"/>
      <c r="E14" s="253"/>
      <c r="F14" s="252"/>
      <c r="G14" s="253"/>
      <c r="H14" s="253"/>
      <c r="I14" s="253"/>
      <c r="J14" s="253"/>
      <c r="K14" s="253"/>
      <c r="L14" s="253"/>
      <c r="M14" s="239">
        <f t="shared" si="0"/>
        <v>0</v>
      </c>
      <c r="N14" s="241">
        <f t="shared" si="1"/>
        <v>0</v>
      </c>
      <c r="O14" s="240">
        <f t="shared" si="2"/>
        <v>0</v>
      </c>
    </row>
    <row r="15" spans="1:15" ht="12.75">
      <c r="A15" s="294">
        <f>'II. Kurzbezeichnungen'!A31</f>
        <v>0</v>
      </c>
      <c r="B15" s="294">
        <f>IF(A15=0,0,'II. Kurzbezeichnungen'!B31)</f>
        <v>0</v>
      </c>
      <c r="C15" s="251"/>
      <c r="D15" s="252"/>
      <c r="E15" s="253"/>
      <c r="F15" s="252"/>
      <c r="G15" s="253"/>
      <c r="H15" s="253"/>
      <c r="I15" s="253"/>
      <c r="J15" s="253"/>
      <c r="K15" s="253"/>
      <c r="L15" s="253"/>
      <c r="M15" s="239">
        <f t="shared" si="0"/>
        <v>0</v>
      </c>
      <c r="N15" s="241">
        <f t="shared" si="1"/>
        <v>0</v>
      </c>
      <c r="O15" s="240">
        <f t="shared" si="2"/>
        <v>0</v>
      </c>
    </row>
    <row r="16" spans="1:15" ht="12.75">
      <c r="A16" s="294">
        <f>'II. Kurzbezeichnungen'!A32</f>
        <v>0</v>
      </c>
      <c r="B16" s="294">
        <f>IF(A16=0,0,'II. Kurzbezeichnungen'!B32)</f>
        <v>0</v>
      </c>
      <c r="C16" s="251"/>
      <c r="D16" s="252"/>
      <c r="E16" s="253"/>
      <c r="F16" s="252"/>
      <c r="G16" s="253"/>
      <c r="H16" s="253"/>
      <c r="I16" s="253"/>
      <c r="J16" s="253"/>
      <c r="K16" s="253"/>
      <c r="L16" s="253"/>
      <c r="M16" s="239">
        <f t="shared" si="0"/>
        <v>0</v>
      </c>
      <c r="N16" s="241">
        <f t="shared" si="1"/>
        <v>0</v>
      </c>
      <c r="O16" s="240">
        <f t="shared" si="2"/>
        <v>0</v>
      </c>
    </row>
    <row r="17" spans="1:15" ht="12.75">
      <c r="A17" s="294">
        <f>'II. Kurzbezeichnungen'!A33</f>
        <v>0</v>
      </c>
      <c r="B17" s="294">
        <f>IF(A17=0,0,'II. Kurzbezeichnungen'!B33)</f>
        <v>0</v>
      </c>
      <c r="C17" s="251"/>
      <c r="D17" s="252"/>
      <c r="E17" s="253"/>
      <c r="F17" s="252"/>
      <c r="G17" s="253"/>
      <c r="H17" s="253"/>
      <c r="I17" s="253"/>
      <c r="J17" s="253"/>
      <c r="K17" s="253"/>
      <c r="L17" s="253"/>
      <c r="M17" s="239">
        <f t="shared" si="0"/>
        <v>0</v>
      </c>
      <c r="N17" s="241">
        <f t="shared" si="1"/>
        <v>0</v>
      </c>
      <c r="O17" s="240">
        <f t="shared" si="2"/>
        <v>0</v>
      </c>
    </row>
    <row r="18" spans="1:15" ht="12.75">
      <c r="A18" s="294">
        <f>'II. Kurzbezeichnungen'!A34</f>
        <v>0</v>
      </c>
      <c r="B18" s="294">
        <f>IF(A18=0,0,'II. Kurzbezeichnungen'!B34)</f>
        <v>0</v>
      </c>
      <c r="C18" s="251"/>
      <c r="D18" s="252"/>
      <c r="E18" s="253"/>
      <c r="F18" s="252"/>
      <c r="G18" s="253"/>
      <c r="H18" s="254"/>
      <c r="I18" s="253"/>
      <c r="J18" s="253"/>
      <c r="K18" s="253"/>
      <c r="L18" s="253"/>
      <c r="M18" s="239">
        <f t="shared" si="0"/>
        <v>0</v>
      </c>
      <c r="N18" s="241">
        <f t="shared" si="1"/>
        <v>0</v>
      </c>
      <c r="O18" s="240">
        <f t="shared" si="2"/>
        <v>0</v>
      </c>
    </row>
    <row r="19" spans="1:15" ht="12.75">
      <c r="A19" s="294">
        <f>'II. Kurzbezeichnungen'!A35</f>
        <v>0</v>
      </c>
      <c r="B19" s="294">
        <f>IF(A19=0,0,'II. Kurzbezeichnungen'!B35)</f>
        <v>0</v>
      </c>
      <c r="C19" s="251"/>
      <c r="D19" s="252"/>
      <c r="E19" s="253"/>
      <c r="F19" s="252"/>
      <c r="G19" s="253"/>
      <c r="H19" s="254"/>
      <c r="I19" s="253"/>
      <c r="J19" s="253"/>
      <c r="K19" s="253"/>
      <c r="L19" s="253"/>
      <c r="M19" s="239">
        <f t="shared" si="0"/>
        <v>0</v>
      </c>
      <c r="N19" s="241">
        <f t="shared" si="1"/>
        <v>0</v>
      </c>
      <c r="O19" s="240">
        <f t="shared" si="2"/>
        <v>0</v>
      </c>
    </row>
    <row r="20" spans="1:15" ht="12.75">
      <c r="A20" s="294">
        <f>'II. Kurzbezeichnungen'!A36</f>
        <v>0</v>
      </c>
      <c r="B20" s="294">
        <f>IF(A20=0,0,'II. Kurzbezeichnungen'!B36)</f>
        <v>0</v>
      </c>
      <c r="C20" s="251"/>
      <c r="D20" s="252"/>
      <c r="E20" s="253"/>
      <c r="F20" s="252"/>
      <c r="G20" s="253"/>
      <c r="H20" s="254"/>
      <c r="I20" s="253"/>
      <c r="J20" s="253"/>
      <c r="K20" s="253"/>
      <c r="L20" s="253"/>
      <c r="M20" s="239">
        <f t="shared" si="0"/>
        <v>0</v>
      </c>
      <c r="N20" s="241">
        <f t="shared" si="1"/>
        <v>0</v>
      </c>
      <c r="O20" s="240">
        <f t="shared" si="2"/>
        <v>0</v>
      </c>
    </row>
    <row r="21" spans="1:15" ht="13.5" thickBot="1">
      <c r="A21" s="294">
        <f>'II. Kurzbezeichnungen'!A37</f>
        <v>0</v>
      </c>
      <c r="B21" s="305">
        <f>IF(A21=0,0,'II. Kurzbezeichnungen'!B37)</f>
        <v>0</v>
      </c>
      <c r="C21" s="255"/>
      <c r="D21" s="256"/>
      <c r="E21" s="257"/>
      <c r="F21" s="258"/>
      <c r="G21" s="257"/>
      <c r="H21" s="254"/>
      <c r="I21" s="257"/>
      <c r="J21" s="257"/>
      <c r="K21" s="257"/>
      <c r="L21" s="257"/>
      <c r="M21" s="239">
        <f t="shared" si="0"/>
        <v>0</v>
      </c>
      <c r="N21" s="241">
        <f t="shared" si="1"/>
        <v>0</v>
      </c>
      <c r="O21" s="240">
        <f t="shared" si="2"/>
        <v>0</v>
      </c>
    </row>
    <row r="22" spans="1:15" ht="13.5" thickBot="1">
      <c r="A22" s="137" t="s">
        <v>13</v>
      </c>
      <c r="B22" s="306"/>
      <c r="C22" s="98">
        <f aca="true" t="shared" si="3" ref="C22:O22">SUM(C$7:C$21)</f>
        <v>0</v>
      </c>
      <c r="D22" s="140">
        <f t="shared" si="3"/>
        <v>0</v>
      </c>
      <c r="E22" s="139">
        <f t="shared" si="3"/>
        <v>0</v>
      </c>
      <c r="F22" s="140">
        <f t="shared" si="3"/>
        <v>0</v>
      </c>
      <c r="G22" s="139">
        <f t="shared" si="3"/>
        <v>0</v>
      </c>
      <c r="H22" s="139">
        <f t="shared" si="3"/>
        <v>0</v>
      </c>
      <c r="I22" s="139">
        <f t="shared" si="3"/>
        <v>0</v>
      </c>
      <c r="J22" s="139">
        <f t="shared" si="3"/>
        <v>0</v>
      </c>
      <c r="K22" s="139">
        <f t="shared" si="3"/>
        <v>0</v>
      </c>
      <c r="L22" s="139">
        <f t="shared" si="3"/>
        <v>0</v>
      </c>
      <c r="M22" s="139">
        <f t="shared" si="3"/>
        <v>0</v>
      </c>
      <c r="N22" s="242">
        <f t="shared" si="3"/>
        <v>0</v>
      </c>
      <c r="O22" s="139">
        <f t="shared" si="3"/>
        <v>0</v>
      </c>
    </row>
    <row r="23" spans="1:14" ht="13.5" thickBot="1">
      <c r="A23" s="115" t="s">
        <v>146</v>
      </c>
      <c r="B23" s="307"/>
      <c r="C23" s="793">
        <f>C22+D22</f>
        <v>0</v>
      </c>
      <c r="D23" s="794"/>
      <c r="E23" s="793">
        <f>E22+F22</f>
        <v>0</v>
      </c>
      <c r="F23" s="794"/>
      <c r="G23" s="793">
        <f>G22+H22</f>
        <v>0</v>
      </c>
      <c r="H23" s="794"/>
      <c r="I23" s="793">
        <f>I22+J22</f>
        <v>0</v>
      </c>
      <c r="J23" s="794"/>
      <c r="K23" s="793">
        <f>K22+L22</f>
        <v>0</v>
      </c>
      <c r="L23" s="794"/>
      <c r="M23" s="793">
        <f>M22+N22</f>
        <v>0</v>
      </c>
      <c r="N23" s="794"/>
    </row>
    <row r="24" spans="3:7" ht="12.75">
      <c r="C24" s="42"/>
      <c r="D24" s="42"/>
      <c r="E24" s="42"/>
      <c r="F24" s="42"/>
      <c r="G24" s="42"/>
    </row>
    <row r="25" spans="1:5" ht="12.75">
      <c r="A25" s="62"/>
      <c r="B25" s="62"/>
      <c r="C25" s="62"/>
      <c r="D25" s="62"/>
      <c r="E25" s="62"/>
    </row>
  </sheetData>
  <mergeCells count="16">
    <mergeCell ref="K23:L23"/>
    <mergeCell ref="M23:N23"/>
    <mergeCell ref="C23:D23"/>
    <mergeCell ref="E23:F23"/>
    <mergeCell ref="G23:H23"/>
    <mergeCell ref="I23:J23"/>
    <mergeCell ref="O5:O6"/>
    <mergeCell ref="A4:O4"/>
    <mergeCell ref="G5:H5"/>
    <mergeCell ref="I5:J5"/>
    <mergeCell ref="K5:L5"/>
    <mergeCell ref="M5:N5"/>
    <mergeCell ref="A5:A6"/>
    <mergeCell ref="C5:D5"/>
    <mergeCell ref="E5:F5"/>
    <mergeCell ref="B5:B6"/>
  </mergeCells>
  <printOptions/>
  <pageMargins left="0.65" right="0.62" top="1" bottom="0.984251968503937" header="0.5118110236220472" footer="0.5118110236220472"/>
  <pageSetup fitToHeight="1" fitToWidth="1" horizontalDpi="600" verticalDpi="600" orientation="landscape" paperSize="9" scale="70" r:id="rId1"/>
  <headerFooter alignWithMargins="0">
    <oddHeader>&amp;RTeil B -  COINAufbau, 3. Ausschreibung
&amp;D</oddHeader>
    <oddFooter>&amp;L&amp;F/&amp;A&amp;RSeite &amp;P von &amp;N</oddFooter>
  </headerFooter>
</worksheet>
</file>

<file path=xl/worksheets/sheet8.xml><?xml version="1.0" encoding="utf-8"?>
<worksheet xmlns="http://schemas.openxmlformats.org/spreadsheetml/2006/main" xmlns:r="http://schemas.openxmlformats.org/officeDocument/2006/relationships">
  <sheetPr>
    <tabColor indexed="10"/>
    <pageSetUpPr fitToPage="1"/>
  </sheetPr>
  <dimension ref="A1:J45"/>
  <sheetViews>
    <sheetView showZeros="0" view="pageBreakPreview" zoomScale="40" zoomScaleSheetLayoutView="40" workbookViewId="0" topLeftCell="A1">
      <selection activeCell="H27" sqref="H27"/>
    </sheetView>
  </sheetViews>
  <sheetFormatPr defaultColWidth="11.421875" defaultRowHeight="12.75"/>
  <cols>
    <col min="1" max="1" width="4.00390625" style="0" customWidth="1"/>
    <col min="2" max="2" width="33.7109375" style="0" customWidth="1"/>
    <col min="3" max="3" width="14.57421875" style="0" customWidth="1"/>
    <col min="4" max="4" width="14.28125" style="0" customWidth="1"/>
    <col min="5" max="8" width="13.28125" style="0" customWidth="1"/>
    <col min="9" max="9" width="6.8515625" style="0" customWidth="1"/>
    <col min="10" max="10" width="7.57421875" style="0" customWidth="1"/>
    <col min="11" max="11" width="7.140625" style="0" customWidth="1"/>
  </cols>
  <sheetData>
    <row r="1" spans="1:10" ht="15">
      <c r="A1" s="15" t="s">
        <v>50</v>
      </c>
      <c r="B1" s="17"/>
      <c r="C1" s="17"/>
      <c r="D1" s="17"/>
      <c r="G1" s="17"/>
      <c r="H1" s="17"/>
      <c r="J1" s="45" t="str">
        <f>'I. Deckblatt'!C16</f>
        <v>&gt;Kurztitel lt. eCall&lt;</v>
      </c>
    </row>
    <row r="2" spans="1:10" ht="15">
      <c r="A2" s="15"/>
      <c r="B2" s="17"/>
      <c r="C2" s="17"/>
      <c r="D2" s="17"/>
      <c r="G2" s="17"/>
      <c r="H2" s="17"/>
      <c r="J2" s="45"/>
    </row>
    <row r="3" ht="14.25" thickBot="1">
      <c r="A3" s="76" t="s">
        <v>144</v>
      </c>
    </row>
    <row r="4" spans="1:10" ht="14.25" thickBot="1">
      <c r="A4" s="760" t="s">
        <v>157</v>
      </c>
      <c r="B4" s="761"/>
      <c r="C4" s="761"/>
      <c r="D4" s="761"/>
      <c r="E4" s="761"/>
      <c r="F4" s="761"/>
      <c r="G4" s="761"/>
      <c r="H4" s="761"/>
      <c r="I4" s="761"/>
      <c r="J4" s="762"/>
    </row>
    <row r="5" spans="1:10" ht="29.25" customHeight="1" thickBot="1">
      <c r="A5" s="150"/>
      <c r="B5" s="151"/>
      <c r="C5" s="152" t="s">
        <v>8</v>
      </c>
      <c r="D5" s="153" t="s">
        <v>9</v>
      </c>
      <c r="E5" s="153" t="s">
        <v>10</v>
      </c>
      <c r="F5" s="153" t="s">
        <v>11</v>
      </c>
      <c r="G5" s="153" t="s">
        <v>12</v>
      </c>
      <c r="H5" s="153" t="s">
        <v>14</v>
      </c>
      <c r="I5" s="811" t="s">
        <v>30</v>
      </c>
      <c r="J5" s="812"/>
    </row>
    <row r="6" spans="1:10" ht="15">
      <c r="A6" s="155" t="s">
        <v>65</v>
      </c>
      <c r="B6" s="141"/>
      <c r="C6" s="142">
        <f>C7</f>
        <v>0</v>
      </c>
      <c r="D6" s="142">
        <f>D7</f>
        <v>0</v>
      </c>
      <c r="E6" s="142">
        <f>E7</f>
        <v>0</v>
      </c>
      <c r="F6" s="142">
        <f>F7</f>
        <v>0</v>
      </c>
      <c r="G6" s="142">
        <f>G7</f>
        <v>0</v>
      </c>
      <c r="H6" s="142">
        <f aca="true" t="shared" si="0" ref="H6:H15">SUM(C6:G6)</f>
        <v>0</v>
      </c>
      <c r="I6" s="809" t="str">
        <f>IF(ISERROR(H6/$H$16)," ",(H6/$H$16))</f>
        <v> </v>
      </c>
      <c r="J6" s="810"/>
    </row>
    <row r="7" spans="1:10" ht="15">
      <c r="A7" s="143" t="s">
        <v>1</v>
      </c>
      <c r="B7" s="131" t="s">
        <v>131</v>
      </c>
      <c r="C7" s="182"/>
      <c r="D7" s="182"/>
      <c r="E7" s="182"/>
      <c r="F7" s="182"/>
      <c r="G7" s="182"/>
      <c r="H7" s="108">
        <f t="shared" si="0"/>
        <v>0</v>
      </c>
      <c r="I7" s="807" t="str">
        <f>IF(ISERROR(H7/$H$16)," ",(H7/$H$16))</f>
        <v> </v>
      </c>
      <c r="J7" s="808"/>
    </row>
    <row r="8" spans="1:10" ht="15">
      <c r="A8" s="144" t="s">
        <v>89</v>
      </c>
      <c r="B8" s="145"/>
      <c r="C8" s="142">
        <f>C9+C12+C15</f>
        <v>0</v>
      </c>
      <c r="D8" s="142">
        <f>D9+D12+D15</f>
        <v>0</v>
      </c>
      <c r="E8" s="142">
        <f>E9+E12+E15</f>
        <v>0</v>
      </c>
      <c r="F8" s="142">
        <f>F9+F12+F15</f>
        <v>0</v>
      </c>
      <c r="G8" s="142">
        <f>G9+G12+G15</f>
        <v>0</v>
      </c>
      <c r="H8" s="142">
        <f>SUM(C8:G8)</f>
        <v>0</v>
      </c>
      <c r="I8" s="813" t="str">
        <f>IF(ISERROR(H8/$H$16)," ",(H8/$H$16))</f>
        <v> </v>
      </c>
      <c r="J8" s="814"/>
    </row>
    <row r="9" spans="1:10" s="261" customFormat="1" ht="12.75">
      <c r="A9" s="149" t="s">
        <v>1</v>
      </c>
      <c r="B9" s="131" t="s">
        <v>180</v>
      </c>
      <c r="C9" s="259">
        <f>SUM(C10:C11)</f>
        <v>0</v>
      </c>
      <c r="D9" s="260">
        <f>SUM(D10:D11)</f>
        <v>0</v>
      </c>
      <c r="E9" s="113">
        <f>SUM(E10:E11)</f>
        <v>0</v>
      </c>
      <c r="F9" s="113">
        <f>SUM(F10:F11)</f>
        <v>0</v>
      </c>
      <c r="G9" s="113">
        <f>SUM(G10:G11)</f>
        <v>0</v>
      </c>
      <c r="H9" s="108">
        <f>SUM(C9:G9)</f>
        <v>0</v>
      </c>
      <c r="I9" s="805" t="str">
        <f>IF(ISERROR(H9/$H$16)," ",(H9/$H$16))</f>
        <v> </v>
      </c>
      <c r="J9" s="806"/>
    </row>
    <row r="10" spans="1:10" ht="12.75">
      <c r="A10" s="221"/>
      <c r="B10" s="234" t="s">
        <v>81</v>
      </c>
      <c r="C10" s="63"/>
      <c r="D10" s="64"/>
      <c r="E10" s="33"/>
      <c r="F10" s="33"/>
      <c r="G10" s="33"/>
      <c r="H10" s="177">
        <f>SUM(C10:G10)</f>
        <v>0</v>
      </c>
      <c r="I10" s="797" t="str">
        <f>IF(ISERROR(H10/$H$12)," ",(H10/$H$12))</f>
        <v> </v>
      </c>
      <c r="J10" s="798"/>
    </row>
    <row r="11" spans="1:10" ht="12.75">
      <c r="A11" s="221"/>
      <c r="B11" s="234" t="s">
        <v>82</v>
      </c>
      <c r="C11" s="63"/>
      <c r="D11" s="64"/>
      <c r="E11" s="33"/>
      <c r="F11" s="33"/>
      <c r="G11" s="33"/>
      <c r="H11" s="177">
        <f>SUM(C11:G11)</f>
        <v>0</v>
      </c>
      <c r="I11" s="797" t="str">
        <f>IF(ISERROR(H11/$H$12)," ",(H11/$H$12))</f>
        <v> </v>
      </c>
      <c r="J11" s="798"/>
    </row>
    <row r="12" spans="1:10" s="261" customFormat="1" ht="12.75">
      <c r="A12" s="221" t="s">
        <v>85</v>
      </c>
      <c r="B12" s="233" t="s">
        <v>123</v>
      </c>
      <c r="C12" s="259">
        <f>SUM(C13:C14)</f>
        <v>0</v>
      </c>
      <c r="D12" s="260">
        <f>SUM(D13:D14)</f>
        <v>0</v>
      </c>
      <c r="E12" s="113">
        <f>SUM(E13:E14)</f>
        <v>0</v>
      </c>
      <c r="F12" s="113">
        <f>SUM(F13:F14)</f>
        <v>0</v>
      </c>
      <c r="G12" s="113">
        <f>SUM(G13:G14)</f>
        <v>0</v>
      </c>
      <c r="H12" s="108">
        <f t="shared" si="0"/>
        <v>0</v>
      </c>
      <c r="I12" s="805" t="str">
        <f>IF(ISERROR(H12/$H$16)," ",(H12/$H$16))</f>
        <v> </v>
      </c>
      <c r="J12" s="806"/>
    </row>
    <row r="13" spans="1:10" ht="12.75">
      <c r="A13" s="221"/>
      <c r="B13" s="234" t="s">
        <v>81</v>
      </c>
      <c r="C13" s="63"/>
      <c r="D13" s="64"/>
      <c r="E13" s="33"/>
      <c r="F13" s="33"/>
      <c r="G13" s="33"/>
      <c r="H13" s="177">
        <f t="shared" si="0"/>
        <v>0</v>
      </c>
      <c r="I13" s="797" t="str">
        <f>IF(ISERROR(H13/$H$12)," ",(H13/$H$12))</f>
        <v> </v>
      </c>
      <c r="J13" s="798"/>
    </row>
    <row r="14" spans="1:10" ht="12.75">
      <c r="A14" s="221"/>
      <c r="B14" s="234" t="s">
        <v>82</v>
      </c>
      <c r="C14" s="63"/>
      <c r="D14" s="64"/>
      <c r="E14" s="33"/>
      <c r="F14" s="33"/>
      <c r="G14" s="33"/>
      <c r="H14" s="177">
        <f t="shared" si="0"/>
        <v>0</v>
      </c>
      <c r="I14" s="797" t="str">
        <f>IF(ISERROR(H14/$H$12)," ",(H14/$H$12))</f>
        <v> </v>
      </c>
      <c r="J14" s="798"/>
    </row>
    <row r="15" spans="1:10" s="261" customFormat="1" ht="13.5" thickBot="1">
      <c r="A15" s="221" t="s">
        <v>86</v>
      </c>
      <c r="B15" s="131" t="s">
        <v>67</v>
      </c>
      <c r="C15" s="262"/>
      <c r="D15" s="263"/>
      <c r="E15" s="264"/>
      <c r="F15" s="264"/>
      <c r="G15" s="264"/>
      <c r="H15" s="108">
        <f t="shared" si="0"/>
        <v>0</v>
      </c>
      <c r="I15" s="805" t="str">
        <f>IF(ISERROR(H15/$H$16)," ",(H15/$H$16))</f>
        <v> </v>
      </c>
      <c r="J15" s="806"/>
    </row>
    <row r="16" spans="1:10" ht="15.75" thickBot="1">
      <c r="A16" s="146"/>
      <c r="B16" s="147" t="s">
        <v>21</v>
      </c>
      <c r="C16" s="148">
        <f aca="true" t="shared" si="1" ref="C16:H16">C8+C6</f>
        <v>0</v>
      </c>
      <c r="D16" s="148">
        <f t="shared" si="1"/>
        <v>0</v>
      </c>
      <c r="E16" s="148">
        <f t="shared" si="1"/>
        <v>0</v>
      </c>
      <c r="F16" s="148">
        <f t="shared" si="1"/>
        <v>0</v>
      </c>
      <c r="G16" s="148">
        <f t="shared" si="1"/>
        <v>0</v>
      </c>
      <c r="H16" s="148">
        <f t="shared" si="1"/>
        <v>0</v>
      </c>
      <c r="I16" s="817">
        <f>IF(ISERROR(I6+I8),"",(I6+I8))</f>
      </c>
      <c r="J16" s="818"/>
    </row>
    <row r="17" spans="3:8" ht="13.5" thickBot="1">
      <c r="C17" s="77"/>
      <c r="D17" s="77"/>
      <c r="E17" s="77"/>
      <c r="F17" s="77"/>
      <c r="G17" s="77"/>
      <c r="H17" s="77"/>
    </row>
    <row r="18" spans="1:9" ht="42.75" customHeight="1" thickBot="1">
      <c r="A18" s="755" t="s">
        <v>147</v>
      </c>
      <c r="B18" s="757"/>
      <c r="C18" s="102">
        <f>'3. Gesamtkosten'!B8-'5. Finanzierung'!C16</f>
        <v>0</v>
      </c>
      <c r="D18" s="102">
        <f>'3. Gesamtkosten'!C8-'5. Finanzierung'!D16</f>
        <v>0</v>
      </c>
      <c r="E18" s="102">
        <f>'3. Gesamtkosten'!D8-'5. Finanzierung'!E16</f>
        <v>0</v>
      </c>
      <c r="F18" s="102">
        <f>'3. Gesamtkosten'!E8-'5. Finanzierung'!F16</f>
        <v>0</v>
      </c>
      <c r="G18" s="102">
        <f>'3. Gesamtkosten'!F8-'5. Finanzierung'!G16</f>
        <v>0</v>
      </c>
      <c r="H18" s="102">
        <f>'3. Gesamtkosten'!G8-'5. Finanzierung'!H16</f>
        <v>0</v>
      </c>
      <c r="I18" s="154"/>
    </row>
    <row r="19" spans="1:10" ht="15">
      <c r="A19" s="19"/>
      <c r="B19" s="20"/>
      <c r="C19" s="17"/>
      <c r="D19" s="17"/>
      <c r="E19" s="17"/>
      <c r="F19" s="17"/>
      <c r="G19" s="17"/>
      <c r="H19" s="17"/>
      <c r="J19" s="45"/>
    </row>
    <row r="20" spans="1:10" ht="15">
      <c r="A20" s="19" t="s">
        <v>2</v>
      </c>
      <c r="B20" s="20" t="s">
        <v>132</v>
      </c>
      <c r="C20" s="17"/>
      <c r="D20" s="17"/>
      <c r="G20" s="17"/>
      <c r="H20" s="17"/>
      <c r="J20" s="45"/>
    </row>
    <row r="21" spans="1:10" ht="15">
      <c r="A21" s="19"/>
      <c r="B21" s="20"/>
      <c r="C21" s="17"/>
      <c r="D21" s="17"/>
      <c r="G21" s="17"/>
      <c r="H21" s="17"/>
      <c r="J21" s="45"/>
    </row>
    <row r="22" spans="1:10" ht="15">
      <c r="A22" s="19"/>
      <c r="B22" s="20"/>
      <c r="C22" s="17"/>
      <c r="D22" s="17"/>
      <c r="G22" s="17"/>
      <c r="H22" s="17"/>
      <c r="J22" s="45"/>
    </row>
    <row r="23" ht="14.25" thickBot="1">
      <c r="A23" s="76" t="s">
        <v>124</v>
      </c>
    </row>
    <row r="24" spans="1:7" ht="14.25" thickBot="1">
      <c r="A24" s="760" t="s">
        <v>90</v>
      </c>
      <c r="B24" s="761"/>
      <c r="C24" s="761"/>
      <c r="D24" s="761"/>
      <c r="E24" s="761"/>
      <c r="F24" s="761"/>
      <c r="G24" s="762"/>
    </row>
    <row r="25" spans="1:7" ht="46.5" customHeight="1" thickBot="1">
      <c r="A25" s="815" t="s">
        <v>176</v>
      </c>
      <c r="B25" s="816"/>
      <c r="C25" s="297" t="s">
        <v>98</v>
      </c>
      <c r="D25" s="300" t="s">
        <v>125</v>
      </c>
      <c r="E25" s="300" t="s">
        <v>126</v>
      </c>
      <c r="F25" s="301" t="s">
        <v>178</v>
      </c>
      <c r="G25" s="300" t="s">
        <v>91</v>
      </c>
    </row>
    <row r="26" spans="1:7" ht="12.75">
      <c r="A26" s="795" t="str">
        <f>'II. Kurzbezeichnungen'!A23</f>
        <v>a</v>
      </c>
      <c r="B26" s="796"/>
      <c r="C26" s="279" t="str">
        <f>IF('II. Kurzbezeichnungen'!A23="","",'II. Kurzbezeichnungen'!B23)</f>
        <v>&gt;Bitte wählen&lt;</v>
      </c>
      <c r="D26" s="265">
        <f>'3. Gesamtkosten'!G14</f>
        <v>0</v>
      </c>
      <c r="E26" s="265">
        <f>'4. Eigenmittel PartnerInnen'!O7</f>
        <v>0</v>
      </c>
      <c r="F26" s="295">
        <f>D26-E26</f>
        <v>0</v>
      </c>
      <c r="G26" s="245">
        <f aca="true" t="shared" si="2" ref="G26:G39">IF(ISERROR(F26/D26),"",(F26/D26))</f>
      </c>
    </row>
    <row r="27" spans="1:7" ht="12.75">
      <c r="A27" s="799" t="str">
        <f>'II. Kurzbezeichnungen'!A24</f>
        <v>b</v>
      </c>
      <c r="B27" s="800"/>
      <c r="C27" s="277" t="str">
        <f>IF('II. Kurzbezeichnungen'!A24="","",'II. Kurzbezeichnungen'!B24)</f>
        <v>&gt;Bitte wählen&lt;</v>
      </c>
      <c r="D27" s="246">
        <f>'3. Gesamtkosten'!G15</f>
        <v>0</v>
      </c>
      <c r="E27" s="246">
        <f>'4. Eigenmittel PartnerInnen'!O8</f>
        <v>0</v>
      </c>
      <c r="F27" s="299">
        <f aca="true" t="shared" si="3" ref="F27:F39">D27-E27</f>
        <v>0</v>
      </c>
      <c r="G27" s="244">
        <f t="shared" si="2"/>
      </c>
    </row>
    <row r="28" spans="1:7" ht="12.75">
      <c r="A28" s="799" t="str">
        <f>'II. Kurzbezeichnungen'!A25</f>
        <v>c</v>
      </c>
      <c r="B28" s="800"/>
      <c r="C28" s="277" t="str">
        <f>IF('II. Kurzbezeichnungen'!A25="","",'II. Kurzbezeichnungen'!B25)</f>
        <v>&gt;Bitte wählen&lt;</v>
      </c>
      <c r="D28" s="246">
        <f>'3. Gesamtkosten'!G16</f>
        <v>0</v>
      </c>
      <c r="E28" s="246">
        <f>'4. Eigenmittel PartnerInnen'!O9</f>
        <v>0</v>
      </c>
      <c r="F28" s="299">
        <f t="shared" si="3"/>
        <v>0</v>
      </c>
      <c r="G28" s="244">
        <f t="shared" si="2"/>
      </c>
    </row>
    <row r="29" spans="1:7" ht="12.75">
      <c r="A29" s="799" t="str">
        <f>'II. Kurzbezeichnungen'!A26</f>
        <v>d</v>
      </c>
      <c r="B29" s="800"/>
      <c r="C29" s="277" t="str">
        <f>IF('II. Kurzbezeichnungen'!A26="","",'II. Kurzbezeichnungen'!B26)</f>
        <v>&gt;Bitte wählen&lt;</v>
      </c>
      <c r="D29" s="246">
        <f>'3. Gesamtkosten'!G17</f>
        <v>0</v>
      </c>
      <c r="E29" s="246">
        <f>'4. Eigenmittel PartnerInnen'!O10</f>
        <v>0</v>
      </c>
      <c r="F29" s="299">
        <f t="shared" si="3"/>
        <v>0</v>
      </c>
      <c r="G29" s="244">
        <f t="shared" si="2"/>
      </c>
    </row>
    <row r="30" spans="1:7" ht="12.75">
      <c r="A30" s="799" t="str">
        <f>'II. Kurzbezeichnungen'!A27</f>
        <v>e</v>
      </c>
      <c r="B30" s="800"/>
      <c r="C30" s="277" t="str">
        <f>IF('II. Kurzbezeichnungen'!A27="","",'II. Kurzbezeichnungen'!B27)</f>
        <v>&gt;Bitte wählen&lt;</v>
      </c>
      <c r="D30" s="246">
        <f>'3. Gesamtkosten'!G18</f>
        <v>0</v>
      </c>
      <c r="E30" s="246">
        <f>'4. Eigenmittel PartnerInnen'!O11</f>
        <v>0</v>
      </c>
      <c r="F30" s="299">
        <f t="shared" si="3"/>
        <v>0</v>
      </c>
      <c r="G30" s="244">
        <f t="shared" si="2"/>
      </c>
    </row>
    <row r="31" spans="1:7" ht="12.75">
      <c r="A31" s="799" t="str">
        <f>'II. Kurzbezeichnungen'!A28</f>
        <v>f</v>
      </c>
      <c r="B31" s="800"/>
      <c r="C31" s="277" t="str">
        <f>IF('II. Kurzbezeichnungen'!A28="","",'II. Kurzbezeichnungen'!B28)</f>
        <v>&gt;Bitte wählen&lt;</v>
      </c>
      <c r="D31" s="246">
        <f>'3. Gesamtkosten'!G19</f>
        <v>0</v>
      </c>
      <c r="E31" s="246">
        <f>'4. Eigenmittel PartnerInnen'!O12</f>
        <v>0</v>
      </c>
      <c r="F31" s="299">
        <f t="shared" si="3"/>
        <v>0</v>
      </c>
      <c r="G31" s="244">
        <f t="shared" si="2"/>
      </c>
    </row>
    <row r="32" spans="1:7" ht="12.75">
      <c r="A32" s="799">
        <f>'II. Kurzbezeichnungen'!A29</f>
        <v>0</v>
      </c>
      <c r="B32" s="800"/>
      <c r="C32" s="277">
        <f>IF('II. Kurzbezeichnungen'!A29="","",'II. Kurzbezeichnungen'!B29)</f>
      </c>
      <c r="D32" s="246">
        <f>'3. Gesamtkosten'!G20</f>
        <v>0</v>
      </c>
      <c r="E32" s="246">
        <f>'4. Eigenmittel PartnerInnen'!O13</f>
        <v>0</v>
      </c>
      <c r="F32" s="299">
        <f t="shared" si="3"/>
        <v>0</v>
      </c>
      <c r="G32" s="244">
        <f t="shared" si="2"/>
      </c>
    </row>
    <row r="33" spans="1:7" ht="12.75">
      <c r="A33" s="799">
        <f>'II. Kurzbezeichnungen'!A30</f>
        <v>0</v>
      </c>
      <c r="B33" s="800"/>
      <c r="C33" s="277">
        <f>IF('II. Kurzbezeichnungen'!A30="","",'II. Kurzbezeichnungen'!B30)</f>
      </c>
      <c r="D33" s="246">
        <f>'3. Gesamtkosten'!G21</f>
        <v>0</v>
      </c>
      <c r="E33" s="246">
        <f>'4. Eigenmittel PartnerInnen'!O14</f>
        <v>0</v>
      </c>
      <c r="F33" s="299">
        <f t="shared" si="3"/>
        <v>0</v>
      </c>
      <c r="G33" s="244">
        <f t="shared" si="2"/>
      </c>
    </row>
    <row r="34" spans="1:7" ht="12.75">
      <c r="A34" s="799">
        <f>'II. Kurzbezeichnungen'!A31</f>
        <v>0</v>
      </c>
      <c r="B34" s="800"/>
      <c r="C34" s="277">
        <f>IF('II. Kurzbezeichnungen'!A31="","",'II. Kurzbezeichnungen'!B31)</f>
      </c>
      <c r="D34" s="246">
        <f>'3. Gesamtkosten'!G22</f>
        <v>0</v>
      </c>
      <c r="E34" s="246">
        <f>'4. Eigenmittel PartnerInnen'!O15</f>
        <v>0</v>
      </c>
      <c r="F34" s="299">
        <f t="shared" si="3"/>
        <v>0</v>
      </c>
      <c r="G34" s="244">
        <f t="shared" si="2"/>
      </c>
    </row>
    <row r="35" spans="1:7" ht="12.75">
      <c r="A35" s="799">
        <f>'II. Kurzbezeichnungen'!A32</f>
        <v>0</v>
      </c>
      <c r="B35" s="800"/>
      <c r="C35" s="277">
        <f>IF('II. Kurzbezeichnungen'!A32="","",'II. Kurzbezeichnungen'!B32)</f>
      </c>
      <c r="D35" s="246">
        <f>'3. Gesamtkosten'!G23</f>
        <v>0</v>
      </c>
      <c r="E35" s="246">
        <f>'4. Eigenmittel PartnerInnen'!O16</f>
        <v>0</v>
      </c>
      <c r="F35" s="299">
        <f t="shared" si="3"/>
        <v>0</v>
      </c>
      <c r="G35" s="244">
        <f t="shared" si="2"/>
      </c>
    </row>
    <row r="36" spans="1:7" ht="12.75">
      <c r="A36" s="799">
        <f>'II. Kurzbezeichnungen'!A33</f>
        <v>0</v>
      </c>
      <c r="B36" s="800"/>
      <c r="C36" s="277">
        <f>IF('II. Kurzbezeichnungen'!A33="","",'II. Kurzbezeichnungen'!B33)</f>
      </c>
      <c r="D36" s="246">
        <f>'3. Gesamtkosten'!G24</f>
        <v>0</v>
      </c>
      <c r="E36" s="246">
        <f>'4. Eigenmittel PartnerInnen'!O17</f>
        <v>0</v>
      </c>
      <c r="F36" s="299">
        <f t="shared" si="3"/>
        <v>0</v>
      </c>
      <c r="G36" s="244">
        <f t="shared" si="2"/>
      </c>
    </row>
    <row r="37" spans="1:7" ht="12.75">
      <c r="A37" s="799">
        <f>'II. Kurzbezeichnungen'!A34</f>
        <v>0</v>
      </c>
      <c r="B37" s="800"/>
      <c r="C37" s="277">
        <f>IF('II. Kurzbezeichnungen'!A34="","",'II. Kurzbezeichnungen'!B34)</f>
      </c>
      <c r="D37" s="246">
        <f>'3. Gesamtkosten'!G25</f>
        <v>0</v>
      </c>
      <c r="E37" s="246">
        <f>'4. Eigenmittel PartnerInnen'!O18</f>
        <v>0</v>
      </c>
      <c r="F37" s="299">
        <f t="shared" si="3"/>
        <v>0</v>
      </c>
      <c r="G37" s="244">
        <f t="shared" si="2"/>
      </c>
    </row>
    <row r="38" spans="1:7" ht="12.75">
      <c r="A38" s="799">
        <f>'II. Kurzbezeichnungen'!A35</f>
        <v>0</v>
      </c>
      <c r="B38" s="800"/>
      <c r="C38" s="277">
        <f>IF('II. Kurzbezeichnungen'!A35="","",'II. Kurzbezeichnungen'!B35)</f>
      </c>
      <c r="D38" s="246">
        <f>'3. Gesamtkosten'!G26</f>
        <v>0</v>
      </c>
      <c r="E38" s="246">
        <f>'4. Eigenmittel PartnerInnen'!O19</f>
        <v>0</v>
      </c>
      <c r="F38" s="299">
        <f t="shared" si="3"/>
        <v>0</v>
      </c>
      <c r="G38" s="244">
        <f t="shared" si="2"/>
      </c>
    </row>
    <row r="39" spans="1:7" ht="13.5" thickBot="1">
      <c r="A39" s="801">
        <f>'II. Kurzbezeichnungen'!A36</f>
        <v>0</v>
      </c>
      <c r="B39" s="802"/>
      <c r="C39" s="278">
        <f>IF('II. Kurzbezeichnungen'!A36="","",'II. Kurzbezeichnungen'!B36)</f>
      </c>
      <c r="D39" s="247">
        <f>'3. Gesamtkosten'!G27</f>
        <v>0</v>
      </c>
      <c r="E39" s="247">
        <f>'4. Eigenmittel PartnerInnen'!O20</f>
        <v>0</v>
      </c>
      <c r="F39" s="296">
        <f t="shared" si="3"/>
        <v>0</v>
      </c>
      <c r="G39" s="245">
        <f t="shared" si="2"/>
      </c>
    </row>
    <row r="40" spans="1:7" ht="13.5" thickBot="1">
      <c r="A40" s="803" t="s">
        <v>13</v>
      </c>
      <c r="B40" s="804"/>
      <c r="C40" s="276"/>
      <c r="D40" s="183">
        <f>SUM(D26:D39)</f>
        <v>0</v>
      </c>
      <c r="E40" s="183">
        <f>SUM(E26:E39)</f>
        <v>0</v>
      </c>
      <c r="F40" s="183">
        <f>SUM(F26:F39)</f>
        <v>0</v>
      </c>
      <c r="G40" s="229">
        <f>IF(ISERROR(F40/D40),"",(F40/D40))</f>
      </c>
    </row>
    <row r="41" ht="13.5" thickBot="1"/>
    <row r="42" spans="1:5" ht="30" customHeight="1" thickBot="1">
      <c r="A42" s="755" t="s">
        <v>179</v>
      </c>
      <c r="B42" s="756"/>
      <c r="C42" s="756"/>
      <c r="D42" s="757"/>
      <c r="E42" s="135">
        <f>H6-F40</f>
        <v>0</v>
      </c>
    </row>
    <row r="45" ht="12.75">
      <c r="A45" t="s">
        <v>129</v>
      </c>
    </row>
  </sheetData>
  <mergeCells count="32">
    <mergeCell ref="I11:J11"/>
    <mergeCell ref="I9:J9"/>
    <mergeCell ref="I15:J15"/>
    <mergeCell ref="I16:J16"/>
    <mergeCell ref="A36:B36"/>
    <mergeCell ref="A37:B37"/>
    <mergeCell ref="A4:J4"/>
    <mergeCell ref="I7:J7"/>
    <mergeCell ref="I6:J6"/>
    <mergeCell ref="I5:J5"/>
    <mergeCell ref="I8:J8"/>
    <mergeCell ref="A25:B25"/>
    <mergeCell ref="A24:G24"/>
    <mergeCell ref="I10:J10"/>
    <mergeCell ref="A29:B29"/>
    <mergeCell ref="A27:B27"/>
    <mergeCell ref="A34:B34"/>
    <mergeCell ref="A35:B35"/>
    <mergeCell ref="A18:B18"/>
    <mergeCell ref="I13:J13"/>
    <mergeCell ref="I12:J12"/>
    <mergeCell ref="A28:B28"/>
    <mergeCell ref="A42:D42"/>
    <mergeCell ref="A26:B26"/>
    <mergeCell ref="I14:J14"/>
    <mergeCell ref="A30:B30"/>
    <mergeCell ref="A39:B39"/>
    <mergeCell ref="A38:B38"/>
    <mergeCell ref="A31:B31"/>
    <mergeCell ref="A40:B40"/>
    <mergeCell ref="A33:B33"/>
    <mergeCell ref="A32:B32"/>
  </mergeCells>
  <printOptions/>
  <pageMargins left="0.65" right="0.25" top="1" bottom="0.984251968503937" header="0.5118110236220472" footer="0.5118110236220472"/>
  <pageSetup fitToHeight="1" fitToWidth="1" horizontalDpi="600" verticalDpi="600" orientation="portrait" paperSize="9" scale="70" r:id="rId1"/>
  <headerFooter alignWithMargins="0">
    <oddHeader>&amp;RTeil B -  COINAufbau, 3. Ausschreibung
&amp;D</oddHeader>
    <oddFooter>&amp;L&amp;F/&amp;A&amp;RSeite &amp;P von &amp;N</oddFooter>
  </headerFooter>
  <ignoredErrors>
    <ignoredError sqref="D27:D39 D26 A27:B39 C26:C39 E27:E39 G27:G39 F26:F39 G26 E26 A26:B26" unlockedFormula="1"/>
    <ignoredError sqref="I12" formula="1"/>
  </ignoredErrors>
</worksheet>
</file>

<file path=xl/worksheets/sheet9.xml><?xml version="1.0" encoding="utf-8"?>
<worksheet xmlns="http://schemas.openxmlformats.org/spreadsheetml/2006/main" xmlns:r="http://schemas.openxmlformats.org/officeDocument/2006/relationships">
  <sheetPr>
    <tabColor indexed="10"/>
  </sheetPr>
  <dimension ref="A1:K30"/>
  <sheetViews>
    <sheetView view="pageBreakPreview" zoomScale="85" zoomScaleSheetLayoutView="85" workbookViewId="0" topLeftCell="A1">
      <selection activeCell="F26" sqref="F26"/>
    </sheetView>
  </sheetViews>
  <sheetFormatPr defaultColWidth="11.421875" defaultRowHeight="12.75"/>
  <cols>
    <col min="1" max="1" width="33.7109375" style="0" customWidth="1"/>
  </cols>
  <sheetData>
    <row r="1" spans="1:8" ht="15">
      <c r="A1" s="15" t="s">
        <v>68</v>
      </c>
      <c r="H1" s="45" t="str">
        <f>'I. Deckblatt'!C16</f>
        <v>&gt;Kurztitel lt. eCall&lt;</v>
      </c>
    </row>
    <row r="3" spans="1:8" ht="14.25" thickBot="1">
      <c r="A3" s="76" t="s">
        <v>145</v>
      </c>
      <c r="B3" s="17"/>
      <c r="C3" s="17"/>
      <c r="D3" s="17"/>
      <c r="E3" s="17"/>
      <c r="F3" s="17"/>
      <c r="H3" s="18"/>
    </row>
    <row r="4" spans="1:8" ht="14.25" thickBot="1">
      <c r="A4" s="760" t="s">
        <v>157</v>
      </c>
      <c r="B4" s="761"/>
      <c r="C4" s="761"/>
      <c r="D4" s="761"/>
      <c r="E4" s="761"/>
      <c r="F4" s="761"/>
      <c r="G4" s="761"/>
      <c r="H4" s="762"/>
    </row>
    <row r="5" spans="1:8" ht="13.5" thickBot="1">
      <c r="A5" s="179" t="s">
        <v>19</v>
      </c>
      <c r="B5" s="129" t="s">
        <v>8</v>
      </c>
      <c r="C5" s="129" t="s">
        <v>9</v>
      </c>
      <c r="D5" s="129" t="s">
        <v>10</v>
      </c>
      <c r="E5" s="129" t="s">
        <v>11</v>
      </c>
      <c r="F5" s="129" t="s">
        <v>22</v>
      </c>
      <c r="G5" s="129" t="s">
        <v>14</v>
      </c>
      <c r="H5" s="130" t="s">
        <v>0</v>
      </c>
    </row>
    <row r="6" spans="1:8" ht="12.75">
      <c r="A6" s="136" t="s">
        <v>49</v>
      </c>
      <c r="B6" s="104">
        <f>'3. Gesamtkosten'!B6</f>
        <v>0</v>
      </c>
      <c r="C6" s="104">
        <f>'3. Gesamtkosten'!C6</f>
        <v>0</v>
      </c>
      <c r="D6" s="104">
        <f>'3. Gesamtkosten'!D6</f>
        <v>0</v>
      </c>
      <c r="E6" s="104">
        <f>'3. Gesamtkosten'!E6</f>
        <v>0</v>
      </c>
      <c r="F6" s="104">
        <f>'3. Gesamtkosten'!F6</f>
        <v>0</v>
      </c>
      <c r="G6" s="104">
        <f>'3. Gesamtkosten'!G6</f>
        <v>0</v>
      </c>
      <c r="H6" s="201" t="str">
        <f>'3. Gesamtkosten'!H6</f>
        <v> </v>
      </c>
    </row>
    <row r="7" spans="1:8" ht="13.5" thickBot="1">
      <c r="A7" s="136" t="s">
        <v>48</v>
      </c>
      <c r="B7" s="104">
        <f>'3. Gesamtkosten'!B7</f>
        <v>0</v>
      </c>
      <c r="C7" s="104">
        <f>'3. Gesamtkosten'!C7</f>
        <v>0</v>
      </c>
      <c r="D7" s="104">
        <f>'3. Gesamtkosten'!D7</f>
        <v>0</v>
      </c>
      <c r="E7" s="104">
        <f>'3. Gesamtkosten'!E7</f>
        <v>0</v>
      </c>
      <c r="F7" s="104">
        <f>'3. Gesamtkosten'!F7</f>
        <v>0</v>
      </c>
      <c r="G7" s="104">
        <f>'3. Gesamtkosten'!G7</f>
        <v>0</v>
      </c>
      <c r="H7" s="202" t="str">
        <f>'3. Gesamtkosten'!H7</f>
        <v> </v>
      </c>
    </row>
    <row r="8" spans="1:8" ht="15.75" thickBot="1">
      <c r="A8" s="123" t="s">
        <v>20</v>
      </c>
      <c r="B8" s="102">
        <f>'3. Gesamtkosten'!B8</f>
        <v>0</v>
      </c>
      <c r="C8" s="102">
        <f>'3. Gesamtkosten'!C8</f>
        <v>0</v>
      </c>
      <c r="D8" s="102">
        <f>'3. Gesamtkosten'!D8</f>
        <v>0</v>
      </c>
      <c r="E8" s="102">
        <f>'3. Gesamtkosten'!E8</f>
        <v>0</v>
      </c>
      <c r="F8" s="102">
        <f>'3. Gesamtkosten'!F8</f>
        <v>0</v>
      </c>
      <c r="G8" s="102">
        <f>'3. Gesamtkosten'!G8</f>
        <v>0</v>
      </c>
      <c r="H8" s="132">
        <f>SUM(H6:H7)</f>
        <v>0</v>
      </c>
    </row>
    <row r="9" spans="1:11" ht="15.75" thickBot="1">
      <c r="A9" s="203"/>
      <c r="B9" s="13"/>
      <c r="C9" s="13"/>
      <c r="D9" s="13"/>
      <c r="E9" s="13"/>
      <c r="F9" s="13"/>
      <c r="G9" s="13"/>
      <c r="H9" s="204"/>
      <c r="I9" s="4"/>
      <c r="J9" s="4"/>
      <c r="K9" s="4"/>
    </row>
    <row r="10" spans="1:11" ht="15.75" thickBot="1">
      <c r="A10" s="203" t="s">
        <v>70</v>
      </c>
      <c r="B10" s="13"/>
      <c r="C10" s="13"/>
      <c r="D10" s="13"/>
      <c r="E10" s="13"/>
      <c r="F10" s="13"/>
      <c r="G10" s="13" t="s">
        <v>61</v>
      </c>
      <c r="H10" s="111">
        <f>G8*0.1</f>
        <v>0</v>
      </c>
      <c r="I10" s="4"/>
      <c r="J10" s="4"/>
      <c r="K10" s="4"/>
    </row>
    <row r="12" ht="13.5">
      <c r="A12" s="76" t="s">
        <v>69</v>
      </c>
    </row>
    <row r="13" ht="12.75">
      <c r="A13" t="s">
        <v>77</v>
      </c>
    </row>
    <row r="14" ht="13.5" thickBot="1"/>
    <row r="15" spans="1:6" ht="12.75">
      <c r="A15" s="205" t="s">
        <v>71</v>
      </c>
      <c r="B15" s="206"/>
      <c r="C15" s="206"/>
      <c r="D15" s="206"/>
      <c r="E15" s="206"/>
      <c r="F15" s="302"/>
    </row>
    <row r="16" spans="1:6" ht="14.25" customHeight="1">
      <c r="A16" s="819" t="s">
        <v>72</v>
      </c>
      <c r="B16" s="820"/>
      <c r="C16" s="820"/>
      <c r="D16" s="820"/>
      <c r="E16" s="827"/>
      <c r="F16" s="831"/>
    </row>
    <row r="17" spans="1:6" ht="5.25" customHeight="1">
      <c r="A17" s="828"/>
      <c r="B17" s="829"/>
      <c r="C17" s="829"/>
      <c r="D17" s="829"/>
      <c r="E17" s="830"/>
      <c r="F17" s="832"/>
    </row>
    <row r="18" spans="1:6" ht="15" customHeight="1">
      <c r="A18" s="833" t="s">
        <v>127</v>
      </c>
      <c r="B18" s="834"/>
      <c r="C18" s="834"/>
      <c r="D18" s="834"/>
      <c r="E18" s="835"/>
      <c r="F18" s="823" t="str">
        <f>IF(ISERROR(F16/F15)," ",(F16/F15))</f>
        <v> </v>
      </c>
    </row>
    <row r="19" spans="1:6" ht="6.75" customHeight="1">
      <c r="A19" s="836"/>
      <c r="B19" s="837"/>
      <c r="C19" s="837"/>
      <c r="D19" s="837"/>
      <c r="E19" s="838"/>
      <c r="F19" s="832"/>
    </row>
    <row r="20" spans="1:6" ht="12.75">
      <c r="A20" s="207" t="s">
        <v>73</v>
      </c>
      <c r="B20" s="208"/>
      <c r="C20" s="208"/>
      <c r="D20" s="208"/>
      <c r="E20" s="208"/>
      <c r="F20" s="303"/>
    </row>
    <row r="21" spans="1:6" ht="15" customHeight="1">
      <c r="A21" s="819" t="s">
        <v>74</v>
      </c>
      <c r="B21" s="820"/>
      <c r="C21" s="820"/>
      <c r="D21" s="820"/>
      <c r="E21" s="820"/>
      <c r="F21" s="823" t="str">
        <f>IF(ISERROR(F18*0.5*F20)," ",(F18*0.5*F20))</f>
        <v> </v>
      </c>
    </row>
    <row r="22" spans="1:6" ht="6" customHeight="1" thickBot="1">
      <c r="A22" s="821"/>
      <c r="B22" s="822"/>
      <c r="C22" s="822"/>
      <c r="D22" s="822"/>
      <c r="E22" s="822"/>
      <c r="F22" s="824"/>
    </row>
    <row r="24" ht="14.25" thickBot="1">
      <c r="A24" s="76" t="s">
        <v>78</v>
      </c>
    </row>
    <row r="25" spans="1:6" ht="12.75">
      <c r="A25" s="205" t="s">
        <v>75</v>
      </c>
      <c r="B25" s="206"/>
      <c r="C25" s="206"/>
      <c r="D25" s="206"/>
      <c r="E25" s="206"/>
      <c r="F25" s="209">
        <f>F16</f>
        <v>0</v>
      </c>
    </row>
    <row r="26" spans="1:6" ht="12.75">
      <c r="A26" s="210" t="s">
        <v>76</v>
      </c>
      <c r="B26" s="211"/>
      <c r="C26" s="211"/>
      <c r="D26" s="211"/>
      <c r="E26" s="211"/>
      <c r="F26" s="212" t="str">
        <f>F21</f>
        <v> </v>
      </c>
    </row>
    <row r="27" spans="1:6" ht="13.5" thickBot="1">
      <c r="A27" s="213" t="s">
        <v>58</v>
      </c>
      <c r="B27" s="214"/>
      <c r="C27" s="214"/>
      <c r="D27" s="214"/>
      <c r="E27" s="214"/>
      <c r="F27" s="215">
        <f>SUM(F25:F26)</f>
        <v>0</v>
      </c>
    </row>
    <row r="28" spans="1:6" ht="13.5" thickBot="1">
      <c r="A28" s="216"/>
      <c r="B28" s="216"/>
      <c r="C28" s="216"/>
      <c r="D28" s="216"/>
      <c r="E28" s="216"/>
      <c r="F28" s="217"/>
    </row>
    <row r="29" spans="1:6" ht="12.75">
      <c r="A29" s="205" t="s">
        <v>59</v>
      </c>
      <c r="B29" s="206"/>
      <c r="C29" s="206"/>
      <c r="D29" s="206"/>
      <c r="E29" s="206"/>
      <c r="F29" s="209">
        <f>G8</f>
        <v>0</v>
      </c>
    </row>
    <row r="30" spans="1:6" ht="13.5" thickBot="1">
      <c r="A30" s="825" t="s">
        <v>60</v>
      </c>
      <c r="B30" s="826"/>
      <c r="C30" s="218"/>
      <c r="D30" s="218"/>
      <c r="E30" s="218"/>
      <c r="F30" s="219">
        <f>F27-G8</f>
        <v>0</v>
      </c>
    </row>
  </sheetData>
  <mergeCells count="8">
    <mergeCell ref="A21:E22"/>
    <mergeCell ref="F21:F22"/>
    <mergeCell ref="A30:B30"/>
    <mergeCell ref="A4:H4"/>
    <mergeCell ref="A16:E17"/>
    <mergeCell ref="F16:F17"/>
    <mergeCell ref="A18:E19"/>
    <mergeCell ref="F18:F19"/>
  </mergeCells>
  <printOptions/>
  <pageMargins left="0.75" right="0.75" top="1" bottom="1" header="0.4921259845" footer="0.4921259845"/>
  <pageSetup horizontalDpi="600" verticalDpi="600" orientation="landscape" paperSize="9" r:id="rId1"/>
  <headerFooter alignWithMargins="0">
    <oddHeader>&amp;RTeil B -  COINAufbau, 3. Ausschreibung
&amp;D</oddHeader>
    <oddFooter>&amp;L&amp;F/&amp;A&amp;RSeite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kainz</dc:creator>
  <cp:keywords/>
  <dc:description/>
  <cp:lastModifiedBy>WIB</cp:lastModifiedBy>
  <cp:lastPrinted>2010-06-29T08:25:03Z</cp:lastPrinted>
  <dcterms:created xsi:type="dcterms:W3CDTF">2004-02-13T09:54:34Z</dcterms:created>
  <dcterms:modified xsi:type="dcterms:W3CDTF">2010-07-01T11:29:56Z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