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5895" windowWidth="16335" windowHeight="5925" tabRatio="903" activeTab="0"/>
  </bookViews>
  <sheets>
    <sheet name="6 Project Overview" sheetId="1" r:id="rId1"/>
    <sheet name="7 Organisation" sheetId="2" r:id="rId2"/>
    <sheet name="8.1 Costs applicant" sheetId="3" r:id="rId3"/>
    <sheet name="8.2.x Costs partner x" sheetId="4" r:id="rId4"/>
    <sheet name="8.3 Costs per Work Package" sheetId="5" r:id="rId5"/>
    <sheet name="9 Total costs &amp; financing" sheetId="6" r:id="rId6"/>
    <sheet name="10 Participations" sheetId="7" r:id="rId7"/>
  </sheets>
  <definedNames>
    <definedName name="A_Dritt" localSheetId="2">'8.1 Costs applicant'!$E$122</definedName>
    <definedName name="A_Dritt" localSheetId="3">'8.2.x Costs partner x'!$F$123</definedName>
    <definedName name="A_Dritt">#REF!</definedName>
    <definedName name="A_FTE" localSheetId="2">'8.1 Costs applicant'!$E$119</definedName>
    <definedName name="A_FTE" localSheetId="3">'8.2.x Costs partner x'!$F$120</definedName>
    <definedName name="A_FTE">#REF!</definedName>
    <definedName name="A_FTEges">'9 Total costs &amp; financing'!$E$32</definedName>
    <definedName name="A_GK" localSheetId="2">'8.1 Costs applicant'!$E$116</definedName>
    <definedName name="A_GK" localSheetId="3">'8.2.x Costs partner x'!$F$117</definedName>
    <definedName name="A_GK">#REF!</definedName>
    <definedName name="A_PK" localSheetId="2">'8.1 Costs applicant'!$E$118</definedName>
    <definedName name="A_PK" localSheetId="3">'8.2.x Costs partner x'!$F$119</definedName>
    <definedName name="A_PK">#REF!</definedName>
    <definedName name="A_PKges">'9 Total costs &amp; financing'!$D$32</definedName>
    <definedName name="A_Reis" localSheetId="2">'8.1 Costs applicant'!$E$120</definedName>
    <definedName name="A_Reis" localSheetId="3">'8.2.x Costs partner x'!$F$121</definedName>
    <definedName name="A_Reis">#REF!</definedName>
    <definedName name="A_sonK" localSheetId="2">'8.1 Costs applicant'!#REF!</definedName>
    <definedName name="A_sonK" localSheetId="3">'8.2.x Costs partner x'!#REF!</definedName>
    <definedName name="A_sonK">#REF!</definedName>
    <definedName name="A_SuM" localSheetId="2">'8.1 Costs applicant'!$E$121</definedName>
    <definedName name="A_SuM" localSheetId="3">'8.2.x Costs partner x'!$F$122</definedName>
    <definedName name="A_SuM">#REF!</definedName>
    <definedName name="akronym">'6 Project Overview'!$A$8</definedName>
    <definedName name="Antragsteller">#REF!</definedName>
    <definedName name="Anzahl_UN">'6 Project Overview'!$D$8</definedName>
    <definedName name="BeantragteKosten">#REF!</definedName>
    <definedName name="_xlnm.Print_Area" localSheetId="6">'10 Participations'!$A$2:$I$35</definedName>
    <definedName name="_xlnm.Print_Area" localSheetId="0">'6 Project Overview'!$A$1:$F$30</definedName>
    <definedName name="_xlnm.Print_Area" localSheetId="2">'8.1 Costs applicant'!$B$3:$M$122</definedName>
    <definedName name="_xlnm.Print_Area" localSheetId="3">'8.2.x Costs partner x'!$B$3:$N$123</definedName>
    <definedName name="_xlnm.Print_Area" localSheetId="4">'8.3 Costs per Work Package'!$A$5:$H$67</definedName>
    <definedName name="_xlnm.Print_Area" localSheetId="5">'9 Total costs &amp; financing'!$A$2:$K$63</definedName>
    <definedName name="Fördersumme">'9 Total costs &amp; financing'!$J$32</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_Gk">'9 Total costs &amp; financing'!$I$32</definedName>
    <definedName name="Projekt_GL">'9 Total costs &amp; financing'!$I$32</definedName>
    <definedName name="Projektdauer">'6 Project Overview'!$E$11</definedName>
    <definedName name="Projektende">'6 Project Overview'!$C$11</definedName>
    <definedName name="Projektstart">'6 Project Overview'!$A$11</definedName>
    <definedName name="Projekttitel">'6 Project Overview'!$A$5</definedName>
    <definedName name="Themennr">'6 Project Overview'!$D$14</definedName>
    <definedName name="Themenstellung">'6 Project Overview'!$A$14</definedName>
  </definedNames>
  <calcPr fullCalcOnLoad="1"/>
</workbook>
</file>

<file path=xl/comments3.xml><?xml version="1.0" encoding="utf-8"?>
<comments xmlns="http://schemas.openxmlformats.org/spreadsheetml/2006/main">
  <authors>
    <author> Martin Russ</author>
    <author>UIT</author>
  </authors>
  <commentList>
    <comment ref="J11" authorId="0">
      <text>
        <r>
          <rPr>
            <sz val="10"/>
            <rFont val="Tahoma"/>
            <family val="0"/>
          </rPr>
          <t>Please note:
By calculating the hourly rate a full-time working of 1680 hours per year and 14 monthly salaries are assumed. For part-time employments and/or more salary payments, the gross monthly amount must be calculated on the given basis (1680 hours and/or 14 monthly salaries).
Calculation of hourly wages:
(monthly gross salary * 1.32 (average employer fees)*14/1680(yearly hours for full-time 40 hour week)
Example:
full-time employment gross monthly salary of EUR 1,000. 
(1.000 *1.32 *14) / 1.680 = EUR 11 hourly amount
Example:
part-time 20 hours/week—gross monthly sal. EUR 500:
(1.000 *1.32 *14) / 1.680 = EUR 11 hourly amount
Alternatively, the respective partners’ derived hourly wage amounts can be used.</t>
        </r>
      </text>
    </comment>
    <comment ref="K11" authorId="1">
      <text>
        <r>
          <rPr>
            <sz val="8"/>
            <rFont val="Tahoma"/>
            <family val="2"/>
          </rPr>
          <t>general  and  administrative  costs</t>
        </r>
      </text>
    </comment>
  </commentList>
</comments>
</file>

<file path=xl/comments4.xml><?xml version="1.0" encoding="utf-8"?>
<comments xmlns="http://schemas.openxmlformats.org/spreadsheetml/2006/main">
  <authors>
    <author> Martin Russ</author>
    <author>UIT</author>
  </authors>
  <commentList>
    <comment ref="K12" authorId="0">
      <text>
        <r>
          <rPr>
            <sz val="10"/>
            <rFont val="Tahoma"/>
            <family val="0"/>
          </rPr>
          <t>Please note:
By calculating the hourly rate a full-time working of 1680 hours per year and 14 monthly salaries are assumed. For part-time employments and/or more salary payments, the gross monthly amount must be calculated on the given basis (1680 hours and/or 14 monthly salaries).
Calculation of hourly wages:
(monthly gross salary * 1.32 (average employer fees)*14/1680(yearly hours for full-time 40 hour week)
Example:
full-time employment gross monthly salary of EUR 1,000. 
(1.000 *1.32 *14) / 1.680 = EUR 11 hourly amount
Example:
part-time 20 hours/week—gross monthly sal. EUR 500:
(1.000 *1.32 *14) / 1.680 = EUR 11 hourly amount
Alternatively, the respective partners’ derived hourly wage amounts can be used.</t>
        </r>
      </text>
    </comment>
    <comment ref="L12" authorId="1">
      <text>
        <r>
          <rPr>
            <sz val="8"/>
            <rFont val="Tahoma"/>
            <family val="2"/>
          </rPr>
          <t>general  and  administrative  costs</t>
        </r>
      </text>
    </comment>
  </commentList>
</comments>
</file>

<file path=xl/comments6.xml><?xml version="1.0" encoding="utf-8"?>
<comments xmlns="http://schemas.openxmlformats.org/spreadsheetml/2006/main">
  <authors>
    <author> Martin Russ</author>
  </authors>
  <commentList>
    <comment ref="C8" authorId="0">
      <text>
        <r>
          <rPr>
            <b/>
            <sz val="10"/>
            <rFont val="Tahoma"/>
            <family val="0"/>
          </rPr>
          <t>FE - Research facility/university
KU - Small enterprise
MU - Medium enterprise
GU - Large enterprise</t>
        </r>
      </text>
    </comment>
    <comment ref="C13" authorId="0">
      <text>
        <r>
          <rPr>
            <b/>
            <sz val="10"/>
            <rFont val="Tahoma"/>
            <family val="0"/>
          </rPr>
          <t>FE - Research facility/university
KU - Small enterprise
MU - Medium enterprise
GU - Large enterprise</t>
        </r>
      </text>
    </comment>
  </commentList>
</comments>
</file>

<file path=xl/sharedStrings.xml><?xml version="1.0" encoding="utf-8"?>
<sst xmlns="http://schemas.openxmlformats.org/spreadsheetml/2006/main" count="335" uniqueCount="140">
  <si>
    <t>in EUR</t>
  </si>
  <si>
    <t>F1</t>
  </si>
  <si>
    <t>F2</t>
  </si>
  <si>
    <t>F3</t>
  </si>
  <si>
    <t>F4</t>
  </si>
  <si>
    <t>F5</t>
  </si>
  <si>
    <t>Summe:</t>
  </si>
  <si>
    <t>Organisation</t>
  </si>
  <si>
    <t xml:space="preserve"> </t>
  </si>
  <si>
    <t>P 1</t>
  </si>
  <si>
    <t>P 2</t>
  </si>
  <si>
    <t>P 3</t>
  </si>
  <si>
    <t>P 4</t>
  </si>
  <si>
    <t>P 5</t>
  </si>
  <si>
    <t>P 6</t>
  </si>
  <si>
    <t>P 7</t>
  </si>
  <si>
    <t>P 8</t>
  </si>
  <si>
    <t>P 9</t>
  </si>
  <si>
    <t>P 10</t>
  </si>
  <si>
    <t>P 11</t>
  </si>
  <si>
    <t>P 12</t>
  </si>
  <si>
    <t>A</t>
  </si>
  <si>
    <t>P1</t>
  </si>
  <si>
    <t>P2</t>
  </si>
  <si>
    <t>P3</t>
  </si>
  <si>
    <t>P4</t>
  </si>
  <si>
    <t>P5</t>
  </si>
  <si>
    <t>P6</t>
  </si>
  <si>
    <t>P7</t>
  </si>
  <si>
    <t>P8</t>
  </si>
  <si>
    <t>P9</t>
  </si>
  <si>
    <t>P10</t>
  </si>
  <si>
    <t>P11</t>
  </si>
  <si>
    <t>P12</t>
  </si>
  <si>
    <t>6 Pproject Overview</t>
  </si>
  <si>
    <t>Project title (max. 120 characters):</t>
  </si>
  <si>
    <t>Acronym / short title (max. 20 characters):</t>
  </si>
  <si>
    <t>Number of submitting organisations</t>
  </si>
  <si>
    <t>Planned project start [MM/YYYY]</t>
  </si>
  <si>
    <t>Planned project end (calculated) [MM.YYYY]</t>
  </si>
  <si>
    <t>Planned project duration (in months)</t>
  </si>
  <si>
    <t>Red fields: instruction in relation to formal information and requested data</t>
  </si>
  <si>
    <t>Yellow fields: are to be filled in by the applicant</t>
  </si>
  <si>
    <t>Grey fields: are automatically calculated</t>
  </si>
  <si>
    <t>Applicant (Organisation)</t>
  </si>
  <si>
    <t>Personnel Costs</t>
  </si>
  <si>
    <t>Travel Costs</t>
  </si>
  <si>
    <t>Material Costs</t>
  </si>
  <si>
    <t>Subcontracts</t>
  </si>
  <si>
    <t>Requested grant</t>
  </si>
  <si>
    <t>Requested grant in %</t>
  </si>
  <si>
    <t>Personnel costs</t>
  </si>
  <si>
    <t>Investment costs</t>
  </si>
  <si>
    <t>Travel costs</t>
  </si>
  <si>
    <t>Material costs</t>
  </si>
  <si>
    <t>Total project costs</t>
  </si>
  <si>
    <t>Number project partners consecutively</t>
  </si>
  <si>
    <t>Type of organisation</t>
  </si>
  <si>
    <t>Applicant</t>
  </si>
  <si>
    <t>Project title</t>
  </si>
  <si>
    <t>Acronym</t>
  </si>
  <si>
    <t>Project Duration</t>
  </si>
  <si>
    <t>Work
Package</t>
  </si>
  <si>
    <t>Name of the employee</t>
  </si>
  <si>
    <t>Function/Activity</t>
  </si>
  <si>
    <t>Hours</t>
  </si>
  <si>
    <t>Hourly wage rate</t>
  </si>
  <si>
    <t>Over-heads [%]</t>
  </si>
  <si>
    <t>Hourly wage rate incl. overheads</t>
  </si>
  <si>
    <t>Costs in EUR</t>
  </si>
  <si>
    <t>Total</t>
  </si>
  <si>
    <t>Description of the investment</t>
  </si>
  <si>
    <t>Total costs (gross)</t>
  </si>
  <si>
    <t>Depreciation period (months)</t>
  </si>
  <si>
    <t>Value added tax in [%]</t>
  </si>
  <si>
    <t>Costs in EUR (net)</t>
  </si>
  <si>
    <t>Detailed description (purpose of trip, trip destination, name and number of travelers)</t>
  </si>
  <si>
    <t>Description</t>
  </si>
  <si>
    <t>Work 
Package</t>
  </si>
  <si>
    <t>Subcontractor</t>
  </si>
  <si>
    <t>Total costs applicant</t>
  </si>
  <si>
    <t>Project partner Number</t>
  </si>
  <si>
    <t>Project partner name</t>
  </si>
  <si>
    <t>Projekct title</t>
  </si>
  <si>
    <t>Project duration</t>
  </si>
  <si>
    <t>Total costs project partner</t>
  </si>
  <si>
    <t>Notice: Please copy this sheet according the number of workpackages.  The total amount of all work packages must accord to the total costs on sheet 9.</t>
  </si>
  <si>
    <r>
      <t>Enter the starting and end date for each WP.</t>
    </r>
    <r>
      <rPr>
        <b/>
        <sz val="10"/>
        <rFont val="Arial"/>
        <family val="2"/>
      </rPr>
      <t xml:space="preserve">
NOTE: </t>
    </r>
    <r>
      <rPr>
        <sz val="10"/>
        <rFont val="Arial"/>
        <family val="2"/>
      </rPr>
      <t>ensure that the work package structure accords to form part A - description of work packages</t>
    </r>
  </si>
  <si>
    <t>WP 1</t>
  </si>
  <si>
    <t xml:space="preserve">Planned duration from </t>
  </si>
  <si>
    <t>MM/YYYY</t>
  </si>
  <si>
    <t xml:space="preserve">to </t>
  </si>
  <si>
    <t>Cost category</t>
  </si>
  <si>
    <t>Projects participants</t>
  </si>
  <si>
    <t>Planned hours [h]</t>
  </si>
  <si>
    <t>WP x</t>
  </si>
  <si>
    <t>Total amount (total of all work packages)</t>
  </si>
  <si>
    <t>Total costs of applicant</t>
  </si>
  <si>
    <t>Name of organisation</t>
  </si>
  <si>
    <t>Total costs</t>
  </si>
  <si>
    <t>Grant share [%]</t>
  </si>
  <si>
    <t>Total costs project partners</t>
  </si>
  <si>
    <t>Project financing</t>
  </si>
  <si>
    <t>Total requested grant</t>
  </si>
  <si>
    <t>Total own means</t>
  </si>
  <si>
    <t>in percent</t>
  </si>
  <si>
    <t>Break down per applicant/partner:</t>
  </si>
  <si>
    <t>in kind [EUR]</t>
  </si>
  <si>
    <t>cash [EUR]</t>
  </si>
  <si>
    <t>Break down per financing partner:</t>
  </si>
  <si>
    <t>Financing partner</t>
  </si>
  <si>
    <t>[EUR]</t>
  </si>
  <si>
    <t>Total financing partner</t>
  </si>
  <si>
    <t>The total of in kind, cash and financing payments must be equal to total own means (control value):</t>
  </si>
  <si>
    <r>
      <t xml:space="preserve">Note: </t>
    </r>
    <r>
      <rPr>
        <sz val="10"/>
        <rFont val="Arial"/>
        <family val="2"/>
      </rPr>
      <t xml:space="preserve">
Letters of intent (LOI's) of the participating financial partners must be attached to the application.</t>
    </r>
  </si>
  <si>
    <t>Type of organisation: The organisation type needs to be defined according to the detailled info sheet.</t>
  </si>
  <si>
    <r>
      <t>Valuee-added tax</t>
    </r>
    <r>
      <rPr>
        <sz val="10"/>
        <rFont val="Arial"/>
        <family val="2"/>
      </rPr>
      <t>: In principle, the value-added tax attributed to the costs of the delivery/service that are eligible for funding, is not an expense eligible for funding. However, if this value-added tax has to be borne provable actually and eventually by the funding recipient, and if the funding recipient is therefore not entitled to input tax deduction, the value-added tax can be considered as part of the costs eligible for funding.</t>
    </r>
  </si>
  <si>
    <t>10 Participation in Applied and Funded Projects</t>
  </si>
  <si>
    <t>Participation in projects applied for</t>
  </si>
  <si>
    <t>Participation in funded projects in progress</t>
  </si>
  <si>
    <t>Applicant / Project Partner</t>
  </si>
  <si>
    <t>Project Title</t>
  </si>
  <si>
    <t>Project costs</t>
  </si>
  <si>
    <t>Grant amount</t>
  </si>
  <si>
    <t>Funding agency</t>
  </si>
  <si>
    <t>Project duration (months)</t>
  </si>
  <si>
    <t>FFG Project No.</t>
  </si>
  <si>
    <t>Participation in finished/funded projects in the past 3 years</t>
  </si>
  <si>
    <t>Note</t>
  </si>
  <si>
    <t>Presentation of ALL projects funded by FFG or financed contracts of the past 3 years (research programme, project title, amount of payments contributed, services, duration, amount of funding) with topical relation to the call.There has to be a clear separation of the content of the project versus finished, running and/or applied-for projects, and the additional value and contents of innovation are to be presented in the part A form. The presentation of all funds received to date will in no case reduce the chances for funds in this call, rather it serves to prevent double funding and shows the expertise of the consortium.</t>
  </si>
  <si>
    <t>Project type</t>
  </si>
  <si>
    <t>Type of organsation: the organisation type needs to be defined such as  GU, MU, KU, FE or other, and not the legal form of the organisation!</t>
  </si>
  <si>
    <t>8.1 Applicant Costs AUSTRIA</t>
  </si>
  <si>
    <t>8.2 Project Partner Costs AUSTRIA</t>
  </si>
  <si>
    <t>9 Total Project Costs and Financing AUSTRIAN part of project</t>
  </si>
  <si>
    <t>8.3 Costs per Work Package, AUSTRIAN part of project</t>
  </si>
  <si>
    <r>
      <t xml:space="preserve">Notice: </t>
    </r>
    <r>
      <rPr>
        <sz val="10"/>
        <rFont val="Arial"/>
        <family val="2"/>
      </rPr>
      <t xml:space="preserve">Employees are to be named for each work package they are active in.
</t>
    </r>
    <r>
      <rPr>
        <b/>
        <sz val="10"/>
        <rFont val="Arial"/>
        <family val="2"/>
      </rPr>
      <t xml:space="preserve">           </t>
    </r>
  </si>
  <si>
    <r>
      <t>Notice:</t>
    </r>
    <r>
      <rPr>
        <sz val="10"/>
        <rFont val="Arial"/>
        <family val="2"/>
      </rPr>
      <t xml:space="preserve"> Employees are to be named for each work package they are active in.
</t>
    </r>
    <r>
      <rPr>
        <b/>
        <sz val="10"/>
        <rFont val="Arial"/>
        <family val="2"/>
      </rPr>
      <t xml:space="preserve">   </t>
    </r>
    <r>
      <rPr>
        <sz val="10"/>
        <rFont val="Arial"/>
        <family val="2"/>
      </rPr>
      <t xml:space="preserve">                        </t>
    </r>
  </si>
  <si>
    <t>Entfällt für diese Ausschreibung</t>
  </si>
  <si>
    <r>
      <t xml:space="preserve">Proposal
Form B 
</t>
    </r>
    <r>
      <rPr>
        <b/>
        <sz val="12"/>
        <color indexed="10"/>
        <rFont val="Arial"/>
        <family val="2"/>
      </rPr>
      <t>only for Austrian applicants and Austrian project partners to be filled in</t>
    </r>
    <r>
      <rPr>
        <b/>
        <sz val="16"/>
        <rFont val="Arial"/>
        <family val="2"/>
      </rPr>
      <t xml:space="preserve">
Industrial Research (IF) A13/ experimental development (EE)</t>
    </r>
    <r>
      <rPr>
        <b/>
        <sz val="10"/>
        <rFont val="Arial"/>
        <family val="2"/>
      </rPr>
      <t xml:space="preserve">
</t>
    </r>
    <r>
      <rPr>
        <sz val="12"/>
        <rFont val="Arial"/>
        <family val="2"/>
      </rPr>
      <t xml:space="preserve">
Version 1.0 - February 2011</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</si>
</sst>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D\D\.mm/yyyy"/>
    <numFmt numFmtId="200" formatCode="#,##0\ _€"/>
    <numFmt numFmtId="201" formatCode="#,##0\ &quot;€&quot;"/>
    <numFmt numFmtId="202" formatCode="[$-407]mmmm\ yy;@"/>
  </numFmts>
  <fonts count="42">
    <font>
      <sz val="10"/>
      <name val="Arial"/>
      <family val="2"/>
    </font>
    <font>
      <sz val="12"/>
      <name val="Arial"/>
      <family val="2"/>
    </font>
    <font>
      <b/>
      <sz val="10"/>
      <name val="Arial"/>
      <family val="2"/>
    </font>
    <font>
      <i/>
      <sz val="10"/>
      <name val="Arial"/>
      <family val="2"/>
    </font>
    <font>
      <sz val="8"/>
      <name val="Tahoma"/>
      <family val="2"/>
    </font>
    <font>
      <sz val="10"/>
      <color indexed="9"/>
      <name val="Arial"/>
      <family val="2"/>
    </font>
    <font>
      <u val="single"/>
      <sz val="10"/>
      <color indexed="12"/>
      <name val="Arial"/>
      <family val="2"/>
    </font>
    <font>
      <b/>
      <sz val="14"/>
      <name val="Arial"/>
      <family val="2"/>
    </font>
    <font>
      <sz val="8"/>
      <name val="Arial"/>
      <family val="2"/>
    </font>
    <font>
      <b/>
      <sz val="9"/>
      <name val="Arial"/>
      <family val="2"/>
    </font>
    <font>
      <b/>
      <sz val="12"/>
      <name val="Arial"/>
      <family val="2"/>
    </font>
    <font>
      <sz val="11"/>
      <name val="Arial"/>
      <family val="2"/>
    </font>
    <font>
      <sz val="9"/>
      <name val="Arial"/>
      <family val="2"/>
    </font>
    <font>
      <b/>
      <sz val="16"/>
      <name val="Arial"/>
      <family val="2"/>
    </font>
    <font>
      <u val="single"/>
      <sz val="10"/>
      <color indexed="36"/>
      <name val="Arial"/>
      <family val="2"/>
    </font>
    <font>
      <sz val="11"/>
      <color indexed="9"/>
      <name val="Arial"/>
      <family val="2"/>
    </font>
    <font>
      <b/>
      <sz val="11"/>
      <name val="Arial"/>
      <family val="2"/>
    </font>
    <font>
      <i/>
      <sz val="11"/>
      <name val="Arial"/>
      <family val="2"/>
    </font>
    <font>
      <b/>
      <i/>
      <sz val="10"/>
      <name val="Arial"/>
      <family val="2"/>
    </font>
    <font>
      <sz val="10"/>
      <name val="Tahoma"/>
      <family val="0"/>
    </font>
    <font>
      <b/>
      <sz val="10"/>
      <name val="Tahoma"/>
      <family val="0"/>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Arial"/>
      <family val="2"/>
    </font>
    <font>
      <sz val="24"/>
      <color indexed="62"/>
      <name val="Arial"/>
      <family val="2"/>
    </font>
    <font>
      <b/>
      <sz val="12"/>
      <color indexed="1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2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indexed="8"/>
      </left>
      <right>
        <color indexed="63"/>
      </right>
      <top>
        <color indexed="63"/>
      </top>
      <bottom>
        <color indexed="63"/>
      </bottom>
    </border>
    <border>
      <left style="double"/>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top style="thin"/>
      <bottom>
        <color indexed="63"/>
      </bottom>
    </border>
    <border>
      <left>
        <color indexed="63"/>
      </left>
      <right style="double"/>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color indexed="63"/>
      </top>
      <bottom style="double">
        <color indexed="8"/>
      </bottom>
    </border>
    <border>
      <left style="double"/>
      <right style="thin"/>
      <top style="double"/>
      <bottom style="thin"/>
    </border>
    <border>
      <left style="double"/>
      <right style="thin"/>
      <top style="thin"/>
      <bottom style="double"/>
    </border>
    <border>
      <left style="double"/>
      <right style="thin"/>
      <top style="thin"/>
      <bottom style="thin"/>
    </border>
    <border>
      <left>
        <color indexed="63"/>
      </left>
      <right>
        <color indexed="63"/>
      </right>
      <top style="double"/>
      <bottom style="double">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color indexed="8"/>
      </top>
      <bottom>
        <color indexed="63"/>
      </bottom>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color indexed="63"/>
      </right>
      <top style="thin"/>
      <bottom>
        <color indexed="63"/>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color indexed="63"/>
      </left>
      <right style="thin"/>
      <top style="medium"/>
      <bottom style="thin">
        <color indexed="8"/>
      </bottom>
    </border>
    <border>
      <left style="thin"/>
      <right style="thin"/>
      <top style="thin"/>
      <bottom style="thin"/>
    </border>
    <border>
      <left style="thin"/>
      <right style="thin"/>
      <top style="thin"/>
      <bottom style="medium"/>
    </border>
    <border>
      <left style="thin">
        <color indexed="8"/>
      </left>
      <right>
        <color indexed="63"/>
      </right>
      <top style="thin">
        <color indexed="8"/>
      </top>
      <bottom style="double">
        <color indexed="8"/>
      </bottom>
    </border>
    <border>
      <left style="thin">
        <color indexed="8"/>
      </left>
      <right style="thin"/>
      <top style="thin"/>
      <bottom style="thin"/>
    </border>
    <border>
      <left style="thin"/>
      <right>
        <color indexed="63"/>
      </right>
      <top style="thin"/>
      <bottom style="thin"/>
    </border>
    <border>
      <left style="thin">
        <color indexed="8"/>
      </left>
      <right style="thin">
        <color indexed="8"/>
      </right>
      <top style="thin"/>
      <bottom style="thin"/>
    </border>
    <border>
      <left>
        <color indexed="63"/>
      </left>
      <right style="thin">
        <color indexed="9"/>
      </right>
      <top style="thin">
        <color indexed="9"/>
      </top>
      <bottom>
        <color indexed="63"/>
      </bottom>
    </border>
    <border>
      <left>
        <color indexed="63"/>
      </left>
      <right style="thin">
        <color indexed="8"/>
      </right>
      <top>
        <color indexed="63"/>
      </top>
      <bottom style="double"/>
    </border>
    <border>
      <left style="thin">
        <color indexed="8"/>
      </left>
      <right style="thin">
        <color indexed="8"/>
      </right>
      <top style="thin">
        <color indexed="8"/>
      </top>
      <bottom style="double"/>
    </border>
    <border>
      <left style="thin">
        <color indexed="8"/>
      </left>
      <right style="thin">
        <color indexed="8"/>
      </right>
      <top style="thin"/>
      <bottom style="double"/>
    </border>
    <border>
      <left style="double">
        <color indexed="8"/>
      </left>
      <right style="double"/>
      <top style="thin">
        <color indexed="8"/>
      </top>
      <bottom style="double"/>
    </border>
    <border>
      <left style="thin"/>
      <right style="thin"/>
      <top style="medium"/>
      <bottom style="thin"/>
    </border>
    <border>
      <left style="double"/>
      <right style="thin"/>
      <top style="medium"/>
      <bottom style="hair">
        <color indexed="8"/>
      </bottom>
    </border>
    <border>
      <left style="double"/>
      <right style="thin"/>
      <top style="thin">
        <color indexed="8"/>
      </top>
      <bottom style="hair">
        <color indexed="8"/>
      </bottom>
    </border>
    <border>
      <left style="double"/>
      <right style="thin">
        <color indexed="8"/>
      </right>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double">
        <color indexed="8"/>
      </left>
      <right style="double"/>
      <top>
        <color indexed="63"/>
      </top>
      <bottom style="double"/>
    </border>
    <border>
      <left style="thin"/>
      <right style="thin"/>
      <top>
        <color indexed="63"/>
      </top>
      <bottom style="thin">
        <color indexed="8"/>
      </bottom>
    </border>
    <border>
      <left style="thin"/>
      <right style="double"/>
      <top style="thin"/>
      <bottom style="thin"/>
    </border>
    <border>
      <left style="thin"/>
      <right style="thin"/>
      <top style="thin"/>
      <bottom style="double"/>
    </border>
    <border>
      <left style="thin"/>
      <right style="double"/>
      <top style="thin"/>
      <bottom style="double"/>
    </border>
    <border>
      <left style="thin">
        <color indexed="9"/>
      </left>
      <right style="thin">
        <color indexed="9"/>
      </right>
      <top>
        <color indexed="63"/>
      </top>
      <bottom>
        <color indexed="63"/>
      </bottom>
    </border>
    <border>
      <left style="thin"/>
      <right>
        <color indexed="63"/>
      </right>
      <top style="thin"/>
      <bottom style="double"/>
    </border>
    <border>
      <left>
        <color indexed="63"/>
      </left>
      <right style="thin"/>
      <top>
        <color indexed="63"/>
      </top>
      <bottom style="thin">
        <color indexed="8"/>
      </bottom>
    </border>
    <border>
      <left>
        <color indexed="63"/>
      </left>
      <right style="thin"/>
      <top style="thin">
        <color indexed="8"/>
      </top>
      <bottom style="medium"/>
    </border>
    <border>
      <left style="thin"/>
      <right style="double"/>
      <top style="medium"/>
      <bottom style="thin"/>
    </border>
    <border>
      <left style="thin"/>
      <right style="double"/>
      <top style="thin"/>
      <bottom style="medium"/>
    </border>
    <border>
      <left style="thin">
        <color indexed="8"/>
      </left>
      <right style="double">
        <color indexed="8"/>
      </right>
      <top>
        <color indexed="63"/>
      </top>
      <bottom style="double"/>
    </border>
    <border>
      <left style="thin">
        <color indexed="8"/>
      </left>
      <right>
        <color indexed="63"/>
      </right>
      <top style="thin"/>
      <bottom style="double"/>
    </border>
    <border>
      <left style="thin"/>
      <right style="thin"/>
      <top style="thin">
        <color indexed="8"/>
      </top>
      <bottom style="double">
        <color indexed="8"/>
      </bottom>
    </border>
    <border>
      <left style="thin">
        <color indexed="8"/>
      </left>
      <right style="thin">
        <color indexed="8"/>
      </right>
      <top style="thin"/>
      <bottom style="double">
        <color indexed="8"/>
      </bottom>
    </border>
    <border>
      <left style="double"/>
      <right style="double"/>
      <top style="thin"/>
      <bottom style="double">
        <color indexed="8"/>
      </bottom>
    </border>
    <border>
      <left style="thin"/>
      <right style="thin"/>
      <top style="thin"/>
      <bottom>
        <color indexed="63"/>
      </bottom>
    </border>
    <border>
      <left style="double"/>
      <right style="double"/>
      <top style="double"/>
      <bottom style="double"/>
    </border>
    <border>
      <left style="medium"/>
      <right style="medium"/>
      <top style="medium"/>
      <bottom style="thin"/>
    </border>
    <border>
      <left style="medium"/>
      <right style="medium"/>
      <top style="thin"/>
      <bottom style="thin"/>
    </border>
    <border>
      <left>
        <color indexed="63"/>
      </left>
      <right style="thin"/>
      <top style="medium"/>
      <bottom style="thin"/>
    </border>
    <border>
      <left style="medium"/>
      <right style="medium"/>
      <top style="thin"/>
      <bottom>
        <color indexed="63"/>
      </bottom>
    </border>
    <border>
      <left style="thin"/>
      <right style="thin"/>
      <top>
        <color indexed="63"/>
      </top>
      <bottom style="thin"/>
    </border>
    <border>
      <left>
        <color indexed="63"/>
      </left>
      <right style="thin">
        <color indexed="8"/>
      </right>
      <top style="thin"/>
      <bottom style="thin"/>
    </border>
    <border>
      <left style="thin"/>
      <right style="thin"/>
      <top style="double"/>
      <bottom style="thin"/>
    </border>
    <border>
      <left style="thin"/>
      <right style="double"/>
      <top style="double"/>
      <bottom style="thin"/>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thin"/>
      <right style="double"/>
      <top style="thin"/>
      <bottom>
        <color indexed="63"/>
      </bottom>
    </border>
    <border>
      <left style="double"/>
      <right>
        <color indexed="63"/>
      </right>
      <top style="medium"/>
      <bottom style="double"/>
    </border>
    <border>
      <left style="medium"/>
      <right style="medium"/>
      <top style="medium"/>
      <bottom style="double"/>
    </border>
    <border>
      <left>
        <color indexed="63"/>
      </left>
      <right style="double"/>
      <top style="medium"/>
      <bottom style="double"/>
    </border>
    <border>
      <left>
        <color indexed="63"/>
      </left>
      <right>
        <color indexed="63"/>
      </right>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style="medium"/>
      <bottom style="double"/>
    </border>
    <border>
      <left style="thin"/>
      <right style="double"/>
      <top style="medium"/>
      <bottom style="double"/>
    </border>
    <border>
      <left style="double"/>
      <right>
        <color indexed="63"/>
      </right>
      <top style="medium"/>
      <bottom style="thin">
        <color indexed="8"/>
      </bottom>
    </border>
    <border>
      <left style="double"/>
      <right>
        <color indexed="63"/>
      </right>
      <top>
        <color indexed="63"/>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color indexed="63"/>
      </left>
      <right style="double"/>
      <top style="double"/>
      <bottom style="thin">
        <color indexed="8"/>
      </bottom>
    </border>
    <border>
      <left style="thin"/>
      <right style="double"/>
      <top>
        <color indexed="63"/>
      </top>
      <bottom style="double"/>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color indexed="63"/>
      </left>
      <right style="double"/>
      <top>
        <color indexed="63"/>
      </top>
      <bottom style="double"/>
    </border>
    <border>
      <left style="double"/>
      <right style="thin"/>
      <top style="medium"/>
      <bottom style="thin">
        <color indexed="8"/>
      </bottom>
    </border>
    <border>
      <left style="thin">
        <color indexed="8"/>
      </left>
      <right style="double"/>
      <top style="medium"/>
      <bottom style="thin">
        <color indexed="8"/>
      </bottom>
    </border>
    <border>
      <left style="double"/>
      <right style="thin"/>
      <top style="thin">
        <color indexed="8"/>
      </top>
      <bottom style="thin">
        <color indexed="8"/>
      </bottom>
    </border>
    <border>
      <left style="thin">
        <color indexed="8"/>
      </left>
      <right style="double"/>
      <top style="thin">
        <color indexed="8"/>
      </top>
      <bottom style="thin">
        <color indexed="8"/>
      </bottom>
    </border>
    <border>
      <left style="double"/>
      <right style="thin"/>
      <top style="thin">
        <color indexed="8"/>
      </top>
      <bottom style="medium"/>
    </border>
    <border>
      <left style="thin">
        <color indexed="8"/>
      </left>
      <right style="double"/>
      <top style="thin">
        <color indexed="8"/>
      </top>
      <bottom style="medium"/>
    </border>
    <border>
      <left style="thin">
        <color indexed="8"/>
      </left>
      <right style="double"/>
      <top>
        <color indexed="63"/>
      </top>
      <bottom style="double"/>
    </border>
    <border>
      <left style="double"/>
      <right style="thin">
        <color indexed="8"/>
      </right>
      <top style="medium"/>
      <bottom style="thin">
        <color indexed="8"/>
      </bottom>
    </border>
    <border>
      <left style="double"/>
      <right style="thin">
        <color indexed="8"/>
      </right>
      <top>
        <color indexed="63"/>
      </top>
      <bottom style="thin">
        <color indexed="8"/>
      </bottom>
    </border>
    <border>
      <left style="double"/>
      <right style="thin">
        <color indexed="8"/>
      </right>
      <top style="thin">
        <color indexed="8"/>
      </top>
      <bottom style="thin">
        <color indexed="8"/>
      </bottom>
    </border>
    <border>
      <left style="thin">
        <color indexed="8"/>
      </left>
      <right style="double"/>
      <top style="medium"/>
      <bottom style="double"/>
    </border>
    <border>
      <left style="double"/>
      <right>
        <color indexed="63"/>
      </right>
      <top style="double"/>
      <bottom style="double"/>
    </border>
    <border>
      <left style="thin"/>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medium"/>
    </border>
    <border>
      <left style="double"/>
      <right style="thin"/>
      <top>
        <color indexed="63"/>
      </top>
      <bottom style="thin"/>
    </border>
    <border>
      <left style="thin"/>
      <right style="double"/>
      <top>
        <color indexed="63"/>
      </top>
      <bottom style="thin"/>
    </border>
    <border>
      <left style="double"/>
      <right style="thin">
        <color indexed="8"/>
      </right>
      <top style="thin">
        <color indexed="8"/>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double"/>
    </border>
    <border>
      <left style="double"/>
      <right style="thin"/>
      <top>
        <color indexed="63"/>
      </top>
      <bottom style="double"/>
    </border>
    <border>
      <left style="thin"/>
      <right style="thin"/>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thin"/>
      <bottom style="double"/>
    </border>
    <border>
      <left>
        <color indexed="63"/>
      </left>
      <right style="thin">
        <color indexed="8"/>
      </right>
      <top style="thin"/>
      <bottom style="double"/>
    </border>
    <border>
      <left style="thin"/>
      <right style="thin"/>
      <top>
        <color indexed="63"/>
      </top>
      <bottom style="mediu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color indexed="8"/>
      </left>
      <right>
        <color indexed="63"/>
      </right>
      <top>
        <color indexed="63"/>
      </top>
      <bottom style="thin">
        <color indexed="8"/>
      </bottom>
    </border>
    <border>
      <left>
        <color indexed="63"/>
      </left>
      <right style="double">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double">
        <color indexed="8"/>
      </left>
      <right style="double">
        <color indexed="8"/>
      </right>
      <top>
        <color indexed="63"/>
      </top>
      <bottom style="double">
        <color indexed="8"/>
      </bottom>
    </border>
    <border>
      <left style="double"/>
      <right>
        <color indexed="63"/>
      </right>
      <top style="double">
        <color indexed="8"/>
      </top>
      <bottom style="thin"/>
    </border>
    <border>
      <left>
        <color indexed="63"/>
      </left>
      <right>
        <color indexed="63"/>
      </right>
      <top style="double">
        <color indexed="8"/>
      </top>
      <bottom style="thin"/>
    </border>
    <border>
      <left>
        <color indexed="63"/>
      </left>
      <right style="double"/>
      <top style="double">
        <color indexed="8"/>
      </top>
      <bottom style="thin"/>
    </border>
    <border>
      <left style="double">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double">
        <color indexed="8"/>
      </bottom>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style="double"/>
      <top style="thin"/>
      <bottom style="double">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medium"/>
      <bottom style="double">
        <color indexed="8"/>
      </bottom>
    </border>
    <border>
      <left style="thin">
        <color indexed="8"/>
      </left>
      <right style="double">
        <color indexed="8"/>
      </right>
      <top style="medium"/>
      <bottom style="double">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double">
        <color indexed="8"/>
      </right>
      <top style="double">
        <color indexed="8"/>
      </top>
      <bottom style="thin">
        <color indexed="8"/>
      </bottom>
    </border>
    <border>
      <left style="double">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double"/>
      <bottom style="thin"/>
    </border>
    <border>
      <left>
        <color indexed="63"/>
      </left>
      <right style="double">
        <color indexed="8"/>
      </right>
      <top>
        <color indexed="63"/>
      </top>
      <bottom style="thin">
        <color indexed="8"/>
      </bottom>
    </border>
    <border>
      <left style="double"/>
      <right>
        <color indexed="63"/>
      </right>
      <top style="thin"/>
      <bottom style="double"/>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color indexed="8"/>
      </top>
      <bottom style="thin">
        <color indexed="8"/>
      </bottom>
    </border>
    <border>
      <left>
        <color indexed="63"/>
      </left>
      <right style="thin"/>
      <top style="thin">
        <color indexed="8"/>
      </top>
      <bottom>
        <color indexed="63"/>
      </bottom>
    </border>
    <border>
      <left style="double"/>
      <right>
        <color indexed="63"/>
      </right>
      <top style="double"/>
      <bottom style="thin">
        <color indexed="8"/>
      </bottom>
    </border>
    <border>
      <left>
        <color indexed="63"/>
      </left>
      <right>
        <color indexed="63"/>
      </right>
      <top style="double"/>
      <bottom style="thin">
        <color indexed="8"/>
      </bottom>
    </border>
    <border>
      <left>
        <color indexed="63"/>
      </left>
      <right>
        <color indexed="63"/>
      </right>
      <top style="medium"/>
      <bottom style="double"/>
    </border>
    <border>
      <left>
        <color indexed="63"/>
      </left>
      <right style="thin">
        <color indexed="8"/>
      </right>
      <top style="medium"/>
      <bottom style="double"/>
    </border>
    <border>
      <left style="thin"/>
      <right>
        <color indexed="63"/>
      </right>
      <top style="medium"/>
      <bottom style="double"/>
    </border>
    <border>
      <left>
        <color indexed="63"/>
      </left>
      <right style="thin"/>
      <top style="medium"/>
      <bottom style="double"/>
    </border>
    <border>
      <left style="thin"/>
      <right>
        <color indexed="63"/>
      </right>
      <top style="thin">
        <color indexed="8"/>
      </top>
      <bottom style="medium"/>
    </border>
    <border>
      <left style="thin"/>
      <right>
        <color indexed="63"/>
      </right>
      <top style="thin"/>
      <bottom>
        <color indexed="63"/>
      </botto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medium"/>
    </border>
    <border>
      <left style="thin">
        <color indexed="8"/>
      </left>
      <right>
        <color indexed="63"/>
      </right>
      <top style="medium"/>
      <bottom style="thin">
        <color indexed="8"/>
      </bottom>
    </border>
    <border>
      <left style="thin"/>
      <right style="thin"/>
      <top style="medium"/>
      <bottom style="double"/>
    </border>
    <border>
      <left style="double"/>
      <right style="thin"/>
      <top style="double"/>
      <bottom style="double"/>
    </border>
    <border>
      <left style="medium"/>
      <right>
        <color indexed="63"/>
      </right>
      <top style="medium"/>
      <bottom style="double"/>
    </border>
    <border>
      <left style="thin"/>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double"/>
    </border>
    <border>
      <left style="thin"/>
      <right>
        <color indexed="63"/>
      </right>
      <top>
        <color indexed="63"/>
      </top>
      <bottom>
        <color indexed="63"/>
      </bottom>
    </border>
    <border>
      <left style="double">
        <color indexed="8"/>
      </left>
      <right>
        <color indexed="63"/>
      </right>
      <top style="thin">
        <color indexed="8"/>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color indexed="8"/>
      </top>
      <bottom style="thin"/>
    </border>
    <border>
      <left>
        <color indexed="63"/>
      </left>
      <right style="thin">
        <color indexed="8"/>
      </right>
      <top style="thin">
        <color indexed="8"/>
      </top>
      <bottom style="thin"/>
    </border>
    <border>
      <left>
        <color indexed="63"/>
      </left>
      <right style="thin"/>
      <top>
        <color indexed="63"/>
      </top>
      <bottom>
        <color indexed="63"/>
      </bottom>
    </border>
    <border>
      <left style="double">
        <color indexed="8"/>
      </left>
      <right>
        <color indexed="63"/>
      </right>
      <top>
        <color indexed="63"/>
      </top>
      <bottom style="double"/>
    </border>
    <border>
      <left style="thin">
        <color indexed="8"/>
      </left>
      <right style="thin">
        <color indexed="8"/>
      </right>
      <top>
        <color indexed="63"/>
      </top>
      <bottom style="thin">
        <color indexed="8"/>
      </bottom>
    </border>
    <border>
      <left style="double">
        <color indexed="8"/>
      </left>
      <right>
        <color indexed="63"/>
      </right>
      <top style="double"/>
      <bottom style="thin"/>
    </border>
    <border>
      <left style="double">
        <color indexed="8"/>
      </left>
      <right style="double"/>
      <top style="double"/>
      <bottom style="thin"/>
    </border>
    <border>
      <left>
        <color indexed="63"/>
      </left>
      <right>
        <color indexed="63"/>
      </right>
      <top style="double">
        <color indexed="8"/>
      </top>
      <bottom style="double"/>
    </border>
    <border>
      <left style="thin"/>
      <right>
        <color indexed="63"/>
      </right>
      <top>
        <color indexed="63"/>
      </top>
      <bottom style="thin">
        <color indexed="8"/>
      </bottom>
    </border>
    <border>
      <left style="double">
        <color indexed="8"/>
      </left>
      <right style="thin"/>
      <top style="thin"/>
      <bottom>
        <color indexed="63"/>
      </bottom>
    </border>
    <border>
      <left style="double">
        <color indexed="8"/>
      </left>
      <right style="thin"/>
      <top>
        <color indexed="63"/>
      </top>
      <bottom style="thin">
        <color indexed="8"/>
      </bottom>
    </border>
    <border>
      <left style="double">
        <color indexed="8"/>
      </left>
      <right>
        <color indexed="63"/>
      </right>
      <top style="double"/>
      <bottom style="thin">
        <color indexed="8"/>
      </bottom>
    </border>
    <border>
      <left style="double">
        <color indexed="8"/>
      </left>
      <right>
        <color indexed="63"/>
      </right>
      <top style="double"/>
      <bottom>
        <color indexed="63"/>
      </bottom>
    </border>
    <border>
      <left style="double">
        <color indexed="8"/>
      </left>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color indexed="8"/>
      </right>
      <top style="double"/>
      <bottom style="thin"/>
    </border>
    <border>
      <left style="double">
        <color indexed="8"/>
      </left>
      <right style="double">
        <color indexed="8"/>
      </right>
      <top style="double"/>
      <bottom style="thin"/>
    </border>
    <border>
      <left style="double"/>
      <right>
        <color indexed="63"/>
      </right>
      <top style="thin">
        <color indexed="8"/>
      </top>
      <bottom style="double"/>
    </border>
    <border>
      <left>
        <color indexed="63"/>
      </left>
      <right>
        <color indexed="63"/>
      </right>
      <top style="thin">
        <color indexed="8"/>
      </top>
      <bottom style="double"/>
    </border>
    <border>
      <left>
        <color indexed="63"/>
      </left>
      <right style="double"/>
      <top style="thin">
        <color indexed="8"/>
      </top>
      <bottom style="double"/>
    </border>
    <border>
      <left style="double"/>
      <right>
        <color indexed="63"/>
      </right>
      <top style="thin">
        <color indexed="8"/>
      </top>
      <bottom>
        <color indexed="63"/>
      </bottom>
    </border>
    <border>
      <left style="double"/>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1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180" fontId="0" fillId="0" borderId="0" applyFill="0" applyBorder="0" applyAlignment="0" applyProtection="0"/>
    <xf numFmtId="0" fontId="29" fillId="4" borderId="0" applyNumberFormat="0" applyBorder="0" applyAlignment="0" applyProtection="0"/>
    <xf numFmtId="0" fontId="6" fillId="0" borderId="0" applyNumberFormat="0" applyFill="0" applyBorder="0" applyAlignment="0" applyProtection="0"/>
    <xf numFmtId="0" fontId="30" fillId="21" borderId="0" applyNumberFormat="0" applyBorder="0" applyAlignment="0" applyProtection="0"/>
    <xf numFmtId="0" fontId="0" fillId="22" borderId="4" applyNumberFormat="0" applyFont="0" applyAlignment="0" applyProtection="0"/>
    <xf numFmtId="9" fontId="0" fillId="0" borderId="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23" borderId="9" applyNumberFormat="0" applyAlignment="0" applyProtection="0"/>
  </cellStyleXfs>
  <cellXfs count="712">
    <xf numFmtId="0" fontId="0" fillId="0" borderId="0" xfId="0" applyAlignment="1">
      <alignment/>
    </xf>
    <xf numFmtId="0" fontId="5"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pplyProtection="1">
      <alignment horizontal="center"/>
      <protection/>
    </xf>
    <xf numFmtId="0" fontId="5"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11" fillId="24" borderId="0" xfId="0" applyFont="1" applyFill="1" applyAlignment="1" applyProtection="1">
      <alignment vertical="center"/>
      <protection/>
    </xf>
    <xf numFmtId="0" fontId="0" fillId="24" borderId="0" xfId="0" applyFont="1" applyFill="1" applyBorder="1" applyAlignment="1" applyProtection="1">
      <alignment vertical="center" wrapText="1"/>
      <protection/>
    </xf>
    <xf numFmtId="0" fontId="11" fillId="24" borderId="0" xfId="0" applyFont="1" applyFill="1" applyBorder="1" applyAlignment="1" applyProtection="1">
      <alignment vertical="center"/>
      <protection/>
    </xf>
    <xf numFmtId="0" fontId="0" fillId="24" borderId="10" xfId="0" applyFont="1" applyFill="1" applyBorder="1" applyAlignment="1" applyProtection="1">
      <alignment horizontal="left" vertical="center"/>
      <protection/>
    </xf>
    <xf numFmtId="0" fontId="0" fillId="24" borderId="10" xfId="0" applyFill="1" applyBorder="1" applyAlignment="1" applyProtection="1">
      <alignment vertical="center"/>
      <protection/>
    </xf>
    <xf numFmtId="0" fontId="0" fillId="0" borderId="0" xfId="0" applyFill="1" applyAlignment="1">
      <alignment/>
    </xf>
    <xf numFmtId="0" fontId="0" fillId="25" borderId="0" xfId="0" applyFill="1" applyBorder="1" applyAlignment="1">
      <alignment/>
    </xf>
    <xf numFmtId="0" fontId="0" fillId="25" borderId="0" xfId="0" applyFill="1" applyAlignment="1">
      <alignment/>
    </xf>
    <xf numFmtId="0" fontId="0" fillId="24" borderId="0" xfId="0" applyFont="1" applyFill="1" applyBorder="1" applyAlignment="1" applyProtection="1">
      <alignment/>
      <protection/>
    </xf>
    <xf numFmtId="0" fontId="0" fillId="24" borderId="11" xfId="0" applyFill="1" applyBorder="1" applyAlignment="1" applyProtection="1">
      <alignment vertical="center"/>
      <protection/>
    </xf>
    <xf numFmtId="4" fontId="9" fillId="0" borderId="12" xfId="0" applyNumberFormat="1" applyFont="1" applyFill="1" applyBorder="1" applyAlignment="1" applyProtection="1">
      <alignment horizontal="center" vertical="center"/>
      <protection/>
    </xf>
    <xf numFmtId="4" fontId="9" fillId="0" borderId="13" xfId="0" applyNumberFormat="1" applyFont="1" applyFill="1" applyBorder="1" applyAlignment="1" applyProtection="1">
      <alignment horizontal="center" vertical="center"/>
      <protection/>
    </xf>
    <xf numFmtId="2" fontId="0" fillId="26" borderId="0" xfId="0" applyNumberFormat="1" applyFill="1" applyBorder="1" applyAlignment="1" applyProtection="1">
      <alignment/>
      <protection/>
    </xf>
    <xf numFmtId="0" fontId="0" fillId="26" borderId="0" xfId="0" applyFill="1" applyBorder="1" applyAlignment="1" applyProtection="1">
      <alignment/>
      <protection/>
    </xf>
    <xf numFmtId="0" fontId="0" fillId="26" borderId="0" xfId="0" applyFill="1" applyBorder="1" applyAlignment="1" applyProtection="1">
      <alignment horizontal="center"/>
      <protection/>
    </xf>
    <xf numFmtId="0" fontId="5" fillId="26" borderId="0" xfId="0" applyFont="1" applyFill="1" applyBorder="1" applyAlignment="1" applyProtection="1">
      <alignment/>
      <protection/>
    </xf>
    <xf numFmtId="0" fontId="5" fillId="27" borderId="0" xfId="0" applyFont="1" applyFill="1" applyBorder="1" applyAlignment="1" applyProtection="1">
      <alignment horizontal="center"/>
      <protection/>
    </xf>
    <xf numFmtId="0" fontId="0" fillId="28" borderId="0" xfId="0" applyFill="1" applyBorder="1" applyAlignment="1" applyProtection="1">
      <alignment/>
      <protection/>
    </xf>
    <xf numFmtId="0" fontId="1" fillId="29" borderId="14" xfId="0" applyFont="1" applyFill="1" applyBorder="1" applyAlignment="1" applyProtection="1">
      <alignment vertical="center"/>
      <protection/>
    </xf>
    <xf numFmtId="0" fontId="5" fillId="30" borderId="0" xfId="0" applyFont="1" applyFill="1" applyAlignment="1" applyProtection="1">
      <alignment/>
      <protection/>
    </xf>
    <xf numFmtId="0" fontId="5" fillId="31" borderId="0" xfId="0" applyFont="1" applyFill="1" applyAlignment="1" applyProtection="1">
      <alignment/>
      <protection/>
    </xf>
    <xf numFmtId="0" fontId="0" fillId="25" borderId="0" xfId="0" applyFill="1" applyBorder="1" applyAlignment="1" applyProtection="1">
      <alignment/>
      <protection/>
    </xf>
    <xf numFmtId="0" fontId="0" fillId="31" borderId="0" xfId="0" applyFill="1" applyBorder="1" applyAlignment="1" applyProtection="1">
      <alignment horizontal="left"/>
      <protection/>
    </xf>
    <xf numFmtId="0" fontId="0" fillId="31" borderId="0" xfId="0" applyFill="1" applyAlignment="1" applyProtection="1">
      <alignment/>
      <protection/>
    </xf>
    <xf numFmtId="0" fontId="0" fillId="31" borderId="0" xfId="0" applyFill="1" applyAlignment="1" applyProtection="1">
      <alignment horizontal="center"/>
      <protection/>
    </xf>
    <xf numFmtId="0" fontId="5" fillId="32" borderId="0" xfId="0" applyFont="1" applyFill="1" applyAlignment="1" applyProtection="1">
      <alignment/>
      <protection/>
    </xf>
    <xf numFmtId="0" fontId="0" fillId="30" borderId="0" xfId="0" applyFill="1" applyAlignment="1" applyProtection="1">
      <alignment/>
      <protection/>
    </xf>
    <xf numFmtId="0" fontId="0" fillId="30" borderId="0" xfId="0" applyFill="1" applyAlignment="1" applyProtection="1">
      <alignment horizontal="center"/>
      <protection/>
    </xf>
    <xf numFmtId="0" fontId="5" fillId="25" borderId="0" xfId="0" applyFont="1" applyFill="1" applyAlignment="1" applyProtection="1">
      <alignment/>
      <protection/>
    </xf>
    <xf numFmtId="0" fontId="0" fillId="25" borderId="0" xfId="0" applyFill="1" applyAlignment="1" applyProtection="1">
      <alignment/>
      <protection/>
    </xf>
    <xf numFmtId="0" fontId="0" fillId="25" borderId="0" xfId="0" applyFill="1" applyAlignment="1" applyProtection="1">
      <alignment horizontal="center"/>
      <protection/>
    </xf>
    <xf numFmtId="0" fontId="10" fillId="25" borderId="0" xfId="0" applyFont="1" applyFill="1" applyAlignment="1" applyProtection="1">
      <alignment/>
      <protection/>
    </xf>
    <xf numFmtId="0" fontId="5" fillId="25" borderId="15" xfId="0" applyFont="1" applyFill="1" applyBorder="1" applyAlignment="1" applyProtection="1">
      <alignment/>
      <protection/>
    </xf>
    <xf numFmtId="0" fontId="0" fillId="25" borderId="0" xfId="0" applyFont="1" applyFill="1" applyBorder="1" applyAlignment="1" applyProtection="1">
      <alignment/>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horizontal="left"/>
      <protection/>
    </xf>
    <xf numFmtId="0" fontId="5" fillId="25" borderId="0" xfId="0" applyFont="1" applyFill="1" applyBorder="1" applyAlignment="1" applyProtection="1">
      <alignment/>
      <protection/>
    </xf>
    <xf numFmtId="0" fontId="0" fillId="25" borderId="0" xfId="0" applyFill="1" applyAlignment="1">
      <alignment wrapText="1"/>
    </xf>
    <xf numFmtId="4" fontId="12" fillId="25" borderId="16" xfId="0" applyNumberFormat="1" applyFont="1" applyFill="1" applyBorder="1" applyAlignment="1" applyProtection="1">
      <alignment vertical="center"/>
      <protection/>
    </xf>
    <xf numFmtId="4" fontId="12" fillId="25" borderId="17" xfId="0" applyNumberFormat="1" applyFont="1" applyFill="1" applyBorder="1" applyAlignment="1" applyProtection="1">
      <alignment vertical="center"/>
      <protection/>
    </xf>
    <xf numFmtId="4" fontId="12" fillId="25" borderId="18" xfId="0" applyNumberFormat="1" applyFont="1" applyFill="1" applyBorder="1" applyAlignment="1" applyProtection="1">
      <alignment vertical="center"/>
      <protection/>
    </xf>
    <xf numFmtId="0" fontId="10" fillId="25" borderId="0" xfId="0" applyFont="1" applyFill="1" applyBorder="1" applyAlignment="1" applyProtection="1">
      <alignment/>
      <protection/>
    </xf>
    <xf numFmtId="181" fontId="1" fillId="25" borderId="19" xfId="0" applyNumberFormat="1" applyFont="1" applyFill="1" applyBorder="1" applyAlignment="1">
      <alignment horizontal="center"/>
    </xf>
    <xf numFmtId="1" fontId="1" fillId="25" borderId="19" xfId="0" applyNumberFormat="1" applyFont="1" applyFill="1" applyBorder="1" applyAlignment="1">
      <alignment horizontal="center"/>
    </xf>
    <xf numFmtId="181" fontId="1" fillId="25" borderId="19" xfId="0" applyNumberFormat="1" applyFont="1" applyFill="1" applyBorder="1" applyAlignment="1">
      <alignment horizontal="left"/>
    </xf>
    <xf numFmtId="0" fontId="3" fillId="25" borderId="0" xfId="0" applyFont="1" applyFill="1" applyAlignment="1">
      <alignment wrapText="1"/>
    </xf>
    <xf numFmtId="0" fontId="0" fillId="25" borderId="0" xfId="0" applyFill="1" applyAlignment="1">
      <alignment horizontal="center"/>
    </xf>
    <xf numFmtId="0" fontId="3" fillId="24" borderId="10" xfId="0" applyFont="1" applyFill="1" applyBorder="1" applyAlignment="1" applyProtection="1">
      <alignment vertical="center"/>
      <protection/>
    </xf>
    <xf numFmtId="0" fontId="0" fillId="24" borderId="10" xfId="0" applyFill="1" applyBorder="1" applyAlignment="1" applyProtection="1">
      <alignment vertical="center" wrapText="1"/>
      <protection/>
    </xf>
    <xf numFmtId="0" fontId="16" fillId="20" borderId="20" xfId="0" applyFont="1" applyFill="1" applyBorder="1" applyAlignment="1" applyProtection="1">
      <alignment/>
      <protection/>
    </xf>
    <xf numFmtId="0" fontId="16" fillId="20" borderId="21" xfId="0" applyFont="1" applyFill="1" applyBorder="1" applyAlignment="1" applyProtection="1">
      <alignment/>
      <protection/>
    </xf>
    <xf numFmtId="0" fontId="16" fillId="20" borderId="22" xfId="0" applyFont="1" applyFill="1" applyBorder="1" applyAlignment="1" applyProtection="1">
      <alignment/>
      <protection/>
    </xf>
    <xf numFmtId="181" fontId="1" fillId="25" borderId="23" xfId="0" applyNumberFormat="1" applyFont="1" applyFill="1" applyBorder="1" applyAlignment="1">
      <alignment horizontal="left"/>
    </xf>
    <xf numFmtId="0" fontId="9" fillId="0" borderId="24" xfId="0" applyFont="1" applyFill="1" applyBorder="1" applyAlignment="1" applyProtection="1">
      <alignment horizontal="center" vertical="center"/>
      <protection/>
    </xf>
    <xf numFmtId="4" fontId="12" fillId="25" borderId="25" xfId="0" applyNumberFormat="1" applyFont="1" applyFill="1" applyBorder="1" applyAlignment="1" applyProtection="1">
      <alignment horizontal="center" vertical="center"/>
      <protection/>
    </xf>
    <xf numFmtId="4" fontId="12" fillId="25" borderId="26" xfId="0" applyNumberFormat="1" applyFont="1" applyFill="1" applyBorder="1" applyAlignment="1" applyProtection="1">
      <alignment horizontal="center" vertical="center"/>
      <protection/>
    </xf>
    <xf numFmtId="4" fontId="12" fillId="25" borderId="27" xfId="0" applyNumberFormat="1"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25" borderId="0" xfId="49" applyNumberFormat="1" applyFont="1" applyFill="1" applyBorder="1" applyAlignment="1" applyProtection="1">
      <alignment horizontal="right"/>
      <protection/>
    </xf>
    <xf numFmtId="0" fontId="0" fillId="0" borderId="0" xfId="0" applyAlignment="1" applyProtection="1">
      <alignment/>
      <protection/>
    </xf>
    <xf numFmtId="0" fontId="0" fillId="25" borderId="0" xfId="0" applyFill="1" applyAlignment="1" applyProtection="1">
      <alignment wrapText="1"/>
      <protection/>
    </xf>
    <xf numFmtId="0" fontId="0" fillId="25" borderId="0" xfId="0" applyFill="1" applyAlignment="1" applyProtection="1">
      <alignment/>
      <protection/>
    </xf>
    <xf numFmtId="0" fontId="0" fillId="25" borderId="0" xfId="0" applyFill="1" applyBorder="1" applyAlignment="1" applyProtection="1">
      <alignment/>
      <protection/>
    </xf>
    <xf numFmtId="0" fontId="0" fillId="25" borderId="0" xfId="0" applyFont="1" applyFill="1" applyAlignment="1" applyProtection="1">
      <alignment horizontal="left"/>
      <protection/>
    </xf>
    <xf numFmtId="0" fontId="0" fillId="0" borderId="0" xfId="0" applyFont="1" applyAlignment="1" applyProtection="1">
      <alignment horizontal="left"/>
      <protection/>
    </xf>
    <xf numFmtId="0" fontId="18" fillId="25" borderId="0" xfId="0" applyFont="1" applyFill="1" applyBorder="1" applyAlignment="1" applyProtection="1">
      <alignment horizontal="center"/>
      <protection/>
    </xf>
    <xf numFmtId="0" fontId="0" fillId="25" borderId="11" xfId="0" applyFill="1" applyBorder="1" applyAlignment="1" applyProtection="1">
      <alignment wrapText="1"/>
      <protection/>
    </xf>
    <xf numFmtId="0" fontId="0" fillId="25" borderId="29" xfId="0" applyFill="1" applyBorder="1" applyAlignment="1" applyProtection="1">
      <alignment/>
      <protection/>
    </xf>
    <xf numFmtId="0" fontId="0" fillId="0" borderId="30" xfId="0" applyBorder="1" applyAlignment="1" applyProtection="1">
      <alignment/>
      <protection/>
    </xf>
    <xf numFmtId="0" fontId="0" fillId="25" borderId="0" xfId="0" applyFill="1" applyBorder="1" applyAlignment="1" applyProtection="1">
      <alignment wrapText="1"/>
      <protection/>
    </xf>
    <xf numFmtId="0" fontId="9" fillId="0" borderId="31"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wrapText="1"/>
      <protection/>
    </xf>
    <xf numFmtId="0" fontId="0" fillId="32" borderId="0" xfId="0" applyFont="1" applyFill="1" applyAlignment="1" applyProtection="1">
      <alignment/>
      <protection/>
    </xf>
    <xf numFmtId="0" fontId="0" fillId="32" borderId="0" xfId="0" applyFont="1" applyFill="1" applyAlignment="1" applyProtection="1">
      <alignment horizontal="center"/>
      <protection/>
    </xf>
    <xf numFmtId="0" fontId="0" fillId="30" borderId="0" xfId="0" applyFont="1" applyFill="1" applyBorder="1" applyAlignment="1" applyProtection="1">
      <alignment/>
      <protection/>
    </xf>
    <xf numFmtId="0" fontId="0" fillId="30" borderId="0" xfId="0" applyFont="1" applyFill="1" applyBorder="1" applyAlignment="1" applyProtection="1">
      <alignment horizontal="center"/>
      <protection/>
    </xf>
    <xf numFmtId="0" fontId="0" fillId="30" borderId="0" xfId="0" applyFont="1" applyFill="1" applyAlignment="1" applyProtection="1">
      <alignment/>
      <protection/>
    </xf>
    <xf numFmtId="0" fontId="0" fillId="30" borderId="0" xfId="0" applyFont="1" applyFill="1" applyAlignment="1" applyProtection="1">
      <alignment horizontal="center"/>
      <protection/>
    </xf>
    <xf numFmtId="0" fontId="16" fillId="20" borderId="34" xfId="0" applyFont="1" applyFill="1" applyBorder="1" applyAlignment="1" applyProtection="1">
      <alignment/>
      <protection/>
    </xf>
    <xf numFmtId="0" fontId="16" fillId="20" borderId="35" xfId="0" applyFont="1" applyFill="1" applyBorder="1" applyAlignment="1" applyProtection="1">
      <alignment/>
      <protection/>
    </xf>
    <xf numFmtId="0" fontId="16" fillId="20" borderId="36" xfId="0" applyFont="1" applyFill="1" applyBorder="1" applyAlignment="1" applyProtection="1">
      <alignment/>
      <protection/>
    </xf>
    <xf numFmtId="0" fontId="10" fillId="29" borderId="37" xfId="0" applyFont="1" applyFill="1" applyBorder="1" applyAlignment="1" applyProtection="1">
      <alignment horizontal="left" vertical="center"/>
      <protection/>
    </xf>
    <xf numFmtId="0" fontId="0" fillId="33" borderId="38" xfId="0" applyFont="1" applyFill="1" applyBorder="1" applyAlignment="1" applyProtection="1">
      <alignment/>
      <protection locked="0"/>
    </xf>
    <xf numFmtId="0" fontId="1" fillId="26" borderId="0" xfId="0" applyFont="1" applyFill="1" applyBorder="1" applyAlignment="1" applyProtection="1">
      <alignment/>
      <protection/>
    </xf>
    <xf numFmtId="0" fontId="0" fillId="25" borderId="39" xfId="0" applyFont="1" applyFill="1" applyBorder="1" applyAlignment="1" applyProtection="1">
      <alignment horizontal="center" vertical="center" wrapText="1"/>
      <protection/>
    </xf>
    <xf numFmtId="0" fontId="0" fillId="33" borderId="40" xfId="0" applyFont="1" applyFill="1" applyBorder="1" applyAlignment="1" applyProtection="1">
      <alignment/>
      <protection locked="0"/>
    </xf>
    <xf numFmtId="0" fontId="1" fillId="26" borderId="0" xfId="0" applyFont="1" applyFill="1" applyBorder="1" applyAlignment="1" applyProtection="1">
      <alignment horizontal="left"/>
      <protection/>
    </xf>
    <xf numFmtId="0" fontId="12" fillId="33" borderId="41" xfId="0" applyFont="1" applyFill="1" applyBorder="1" applyAlignment="1" applyProtection="1">
      <alignment horizontal="left" vertical="center" wrapText="1"/>
      <protection locked="0"/>
    </xf>
    <xf numFmtId="3" fontId="12" fillId="33" borderId="41" xfId="0" applyNumberFormat="1" applyFont="1" applyFill="1" applyBorder="1" applyAlignment="1" applyProtection="1">
      <alignment vertical="center"/>
      <protection locked="0"/>
    </xf>
    <xf numFmtId="0" fontId="12" fillId="33" borderId="42" xfId="0" applyFont="1" applyFill="1" applyBorder="1" applyAlignment="1" applyProtection="1">
      <alignment horizontal="left" vertical="center" wrapText="1"/>
      <protection locked="0"/>
    </xf>
    <xf numFmtId="3" fontId="12" fillId="33" borderId="42" xfId="0" applyNumberFormat="1" applyFont="1" applyFill="1" applyBorder="1" applyAlignment="1" applyProtection="1">
      <alignment vertical="center"/>
      <protection locked="0"/>
    </xf>
    <xf numFmtId="9" fontId="9" fillId="33" borderId="43" xfId="0" applyNumberFormat="1" applyFont="1" applyFill="1" applyBorder="1" applyAlignment="1" applyProtection="1">
      <alignment horizontal="right" vertical="center"/>
      <protection locked="0"/>
    </xf>
    <xf numFmtId="3" fontId="9" fillId="34" borderId="31" xfId="0" applyNumberFormat="1" applyFont="1" applyFill="1" applyBorder="1" applyAlignment="1" applyProtection="1">
      <alignment vertical="center"/>
      <protection/>
    </xf>
    <xf numFmtId="9" fontId="9" fillId="34" borderId="39" xfId="0" applyNumberFormat="1" applyFont="1" applyFill="1" applyBorder="1" applyAlignment="1" applyProtection="1">
      <alignment vertical="center"/>
      <protection/>
    </xf>
    <xf numFmtId="3" fontId="9" fillId="34" borderId="12" xfId="0" applyNumberFormat="1" applyFont="1" applyFill="1" applyBorder="1" applyAlignment="1" applyProtection="1">
      <alignment vertical="center"/>
      <protection/>
    </xf>
    <xf numFmtId="3" fontId="12" fillId="33" borderId="31" xfId="0" applyNumberFormat="1" applyFont="1" applyFill="1" applyBorder="1" applyAlignment="1" applyProtection="1">
      <alignment vertical="center"/>
      <protection locked="0"/>
    </xf>
    <xf numFmtId="0" fontId="12" fillId="21" borderId="44" xfId="0" applyFont="1" applyFill="1" applyBorder="1" applyAlignment="1" applyProtection="1">
      <alignment horizontal="left" wrapText="1"/>
      <protection locked="0"/>
    </xf>
    <xf numFmtId="0" fontId="12" fillId="21" borderId="17" xfId="0" applyFont="1" applyFill="1" applyBorder="1" applyAlignment="1" applyProtection="1">
      <alignment wrapText="1"/>
      <protection locked="0"/>
    </xf>
    <xf numFmtId="0" fontId="12" fillId="21" borderId="45" xfId="0" applyFont="1" applyFill="1" applyBorder="1" applyAlignment="1" applyProtection="1">
      <alignment wrapText="1"/>
      <protection locked="0"/>
    </xf>
    <xf numFmtId="0" fontId="12" fillId="21" borderId="46" xfId="0" applyFont="1" applyFill="1" applyBorder="1" applyAlignment="1" applyProtection="1">
      <alignment wrapText="1"/>
      <protection locked="0"/>
    </xf>
    <xf numFmtId="0" fontId="12" fillId="21" borderId="44" xfId="0" applyFont="1" applyFill="1" applyBorder="1" applyAlignment="1" applyProtection="1">
      <alignment wrapText="1"/>
      <protection locked="0"/>
    </xf>
    <xf numFmtId="0" fontId="1" fillId="0" borderId="47" xfId="0" applyFont="1" applyBorder="1" applyAlignment="1" applyProtection="1">
      <alignment/>
      <protection/>
    </xf>
    <xf numFmtId="4" fontId="0" fillId="33" borderId="41" xfId="0" applyNumberFormat="1" applyFont="1" applyFill="1" applyBorder="1" applyAlignment="1" applyProtection="1">
      <alignment horizontal="right"/>
      <protection locked="0"/>
    </xf>
    <xf numFmtId="9" fontId="0" fillId="33" borderId="41" xfId="52" applyFont="1" applyFill="1" applyBorder="1" applyAlignment="1" applyProtection="1">
      <alignment horizontal="center"/>
      <protection locked="0"/>
    </xf>
    <xf numFmtId="4" fontId="0" fillId="35" borderId="41" xfId="0" applyNumberFormat="1" applyFont="1" applyFill="1" applyBorder="1" applyAlignment="1" applyProtection="1">
      <alignment horizontal="right"/>
      <protection/>
    </xf>
    <xf numFmtId="4" fontId="7" fillId="24" borderId="0" xfId="0" applyNumberFormat="1" applyFont="1" applyFill="1" applyBorder="1" applyAlignment="1" applyProtection="1">
      <alignment/>
      <protection/>
    </xf>
    <xf numFmtId="3" fontId="16" fillId="30" borderId="0" xfId="0" applyNumberFormat="1" applyFont="1" applyFill="1" applyBorder="1" applyAlignment="1" applyProtection="1">
      <alignment vertical="center"/>
      <protection/>
    </xf>
    <xf numFmtId="3" fontId="16" fillId="32" borderId="0" xfId="0" applyNumberFormat="1" applyFont="1" applyFill="1" applyBorder="1" applyAlignment="1" applyProtection="1">
      <alignment horizontal="right" vertical="center"/>
      <protection/>
    </xf>
    <xf numFmtId="3" fontId="17" fillId="36" borderId="0" xfId="0" applyNumberFormat="1" applyFont="1" applyFill="1" applyBorder="1" applyAlignment="1" applyProtection="1">
      <alignment/>
      <protection/>
    </xf>
    <xf numFmtId="3" fontId="9" fillId="34" borderId="48" xfId="0" applyNumberFormat="1" applyFont="1" applyFill="1" applyBorder="1" applyAlignment="1" applyProtection="1">
      <alignment vertical="center"/>
      <protection/>
    </xf>
    <xf numFmtId="3" fontId="9" fillId="34" borderId="49" xfId="0" applyNumberFormat="1" applyFont="1" applyFill="1" applyBorder="1" applyAlignment="1" applyProtection="1">
      <alignment vertical="center"/>
      <protection/>
    </xf>
    <xf numFmtId="3" fontId="9" fillId="34" borderId="50" xfId="0" applyNumberFormat="1" applyFont="1" applyFill="1" applyBorder="1" applyAlignment="1" applyProtection="1">
      <alignment vertical="center"/>
      <protection/>
    </xf>
    <xf numFmtId="3" fontId="9" fillId="34" borderId="51" xfId="0" applyNumberFormat="1" applyFont="1" applyFill="1" applyBorder="1" applyAlignment="1" applyProtection="1">
      <alignment vertical="center"/>
      <protection/>
    </xf>
    <xf numFmtId="0" fontId="12" fillId="33" borderId="41" xfId="0" applyFont="1" applyFill="1" applyBorder="1" applyAlignment="1" applyProtection="1">
      <alignment horizontal="left" vertical="center"/>
      <protection locked="0"/>
    </xf>
    <xf numFmtId="3" fontId="9" fillId="34" borderId="41" xfId="0" applyNumberFormat="1" applyFont="1" applyFill="1" applyBorder="1" applyAlignment="1" applyProtection="1">
      <alignment vertical="center"/>
      <protection/>
    </xf>
    <xf numFmtId="9" fontId="9" fillId="33" borderId="41" xfId="0" applyNumberFormat="1" applyFont="1" applyFill="1" applyBorder="1" applyAlignment="1" applyProtection="1">
      <alignment horizontal="right" vertical="center"/>
      <protection locked="0"/>
    </xf>
    <xf numFmtId="0" fontId="12" fillId="33" borderId="52" xfId="0" applyFont="1" applyFill="1" applyBorder="1" applyAlignment="1" applyProtection="1">
      <alignment horizontal="left" vertical="center" wrapText="1"/>
      <protection locked="0"/>
    </xf>
    <xf numFmtId="0" fontId="12" fillId="33" borderId="52" xfId="0" applyFont="1" applyFill="1" applyBorder="1" applyAlignment="1" applyProtection="1">
      <alignment horizontal="left" vertical="center"/>
      <protection locked="0"/>
    </xf>
    <xf numFmtId="3" fontId="12" fillId="33" borderId="52" xfId="0" applyNumberFormat="1" applyFont="1" applyFill="1" applyBorder="1" applyAlignment="1" applyProtection="1">
      <alignment vertical="center"/>
      <protection locked="0"/>
    </xf>
    <xf numFmtId="3" fontId="9" fillId="34" borderId="52" xfId="0" applyNumberFormat="1" applyFont="1" applyFill="1" applyBorder="1" applyAlignment="1" applyProtection="1">
      <alignment vertical="center"/>
      <protection/>
    </xf>
    <xf numFmtId="9" fontId="9" fillId="33" borderId="52" xfId="0" applyNumberFormat="1" applyFont="1" applyFill="1" applyBorder="1" applyAlignment="1" applyProtection="1">
      <alignment horizontal="right" vertical="center"/>
      <protection locked="0"/>
    </xf>
    <xf numFmtId="0" fontId="12" fillId="33" borderId="42" xfId="0" applyFont="1" applyFill="1" applyBorder="1" applyAlignment="1" applyProtection="1">
      <alignment horizontal="left" vertical="center"/>
      <protection locked="0"/>
    </xf>
    <xf numFmtId="3" fontId="9" fillId="34" borderId="42" xfId="0" applyNumberFormat="1" applyFont="1" applyFill="1" applyBorder="1" applyAlignment="1" applyProtection="1">
      <alignment vertical="center"/>
      <protection/>
    </xf>
    <xf numFmtId="9" fontId="9" fillId="33" borderId="42" xfId="0" applyNumberFormat="1" applyFont="1" applyFill="1" applyBorder="1" applyAlignment="1" applyProtection="1">
      <alignment horizontal="right" vertical="center"/>
      <protection locked="0"/>
    </xf>
    <xf numFmtId="0" fontId="12" fillId="24" borderId="53" xfId="0" applyFont="1" applyFill="1" applyBorder="1" applyAlignment="1" applyProtection="1">
      <alignment horizontal="center" vertical="center" wrapText="1"/>
      <protection/>
    </xf>
    <xf numFmtId="0" fontId="12" fillId="24" borderId="54" xfId="0" applyFont="1" applyFill="1" applyBorder="1" applyAlignment="1" applyProtection="1">
      <alignment horizontal="center" vertical="center" wrapText="1"/>
      <protection/>
    </xf>
    <xf numFmtId="0" fontId="9" fillId="24" borderId="55" xfId="0" applyFont="1" applyFill="1" applyBorder="1" applyAlignment="1" applyProtection="1">
      <alignment horizontal="center" vertical="center" wrapText="1"/>
      <protection/>
    </xf>
    <xf numFmtId="0" fontId="12" fillId="24" borderId="56" xfId="0" applyFont="1" applyFill="1" applyBorder="1" applyAlignment="1" applyProtection="1">
      <alignment horizontal="left" vertical="center"/>
      <protection/>
    </xf>
    <xf numFmtId="3" fontId="9" fillId="34" borderId="56" xfId="0" applyNumberFormat="1" applyFont="1" applyFill="1" applyBorder="1" applyAlignment="1" applyProtection="1">
      <alignment vertical="center"/>
      <protection/>
    </xf>
    <xf numFmtId="3" fontId="9" fillId="34" borderId="57" xfId="0" applyNumberFormat="1" applyFont="1" applyFill="1" applyBorder="1" applyAlignment="1" applyProtection="1">
      <alignment vertical="center"/>
      <protection/>
    </xf>
    <xf numFmtId="3" fontId="9" fillId="34" borderId="58" xfId="0" applyNumberFormat="1" applyFont="1" applyFill="1" applyBorder="1" applyAlignment="1" applyProtection="1">
      <alignment vertical="center"/>
      <protection/>
    </xf>
    <xf numFmtId="3" fontId="9" fillId="34" borderId="59" xfId="0" applyNumberFormat="1" applyFont="1" applyFill="1" applyBorder="1" applyAlignment="1" applyProtection="1">
      <alignment vertical="center"/>
      <protection/>
    </xf>
    <xf numFmtId="3" fontId="9" fillId="34" borderId="60" xfId="0" applyNumberFormat="1" applyFont="1" applyFill="1" applyBorder="1" applyAlignment="1" applyProtection="1">
      <alignment vertical="center"/>
      <protection/>
    </xf>
    <xf numFmtId="3" fontId="12" fillId="33" borderId="16" xfId="0" applyNumberFormat="1" applyFont="1" applyFill="1" applyBorder="1" applyAlignment="1" applyProtection="1">
      <alignment vertical="center"/>
      <protection locked="0"/>
    </xf>
    <xf numFmtId="3" fontId="9" fillId="20" borderId="61" xfId="0" applyNumberFormat="1" applyFont="1" applyFill="1" applyBorder="1" applyAlignment="1" applyProtection="1">
      <alignment vertical="center"/>
      <protection/>
    </xf>
    <xf numFmtId="0" fontId="12" fillId="21" borderId="41" xfId="0" applyFont="1" applyFill="1" applyBorder="1" applyAlignment="1" applyProtection="1">
      <alignment wrapText="1"/>
      <protection locked="0"/>
    </xf>
    <xf numFmtId="0" fontId="12" fillId="21" borderId="62" xfId="0" applyFont="1" applyFill="1" applyBorder="1" applyAlignment="1" applyProtection="1">
      <alignment wrapText="1"/>
      <protection locked="0"/>
    </xf>
    <xf numFmtId="0" fontId="12" fillId="21" borderId="63" xfId="0" applyFont="1" applyFill="1" applyBorder="1" applyAlignment="1" applyProtection="1">
      <alignment wrapText="1"/>
      <protection locked="0"/>
    </xf>
    <xf numFmtId="0" fontId="12" fillId="21" borderId="64" xfId="0" applyFont="1" applyFill="1" applyBorder="1" applyAlignment="1" applyProtection="1">
      <alignment wrapText="1"/>
      <protection locked="0"/>
    </xf>
    <xf numFmtId="0" fontId="12" fillId="0" borderId="65" xfId="0" applyFont="1" applyBorder="1" applyAlignment="1" applyProtection="1">
      <alignment/>
      <protection/>
    </xf>
    <xf numFmtId="0" fontId="12" fillId="25" borderId="65" xfId="0" applyFont="1" applyFill="1" applyBorder="1" applyAlignment="1" applyProtection="1">
      <alignment/>
      <protection/>
    </xf>
    <xf numFmtId="0" fontId="12" fillId="25" borderId="0" xfId="0" applyFont="1" applyFill="1" applyAlignment="1" applyProtection="1">
      <alignment/>
      <protection/>
    </xf>
    <xf numFmtId="0" fontId="12" fillId="21" borderId="66" xfId="0" applyFont="1" applyFill="1" applyBorder="1" applyAlignment="1" applyProtection="1">
      <alignment wrapText="1"/>
      <protection locked="0"/>
    </xf>
    <xf numFmtId="0" fontId="5" fillId="25" borderId="0" xfId="0" applyFont="1" applyFill="1" applyAlignment="1" applyProtection="1">
      <alignment vertical="top" wrapText="1"/>
      <protection/>
    </xf>
    <xf numFmtId="0" fontId="3" fillId="25" borderId="0" xfId="0" applyFont="1" applyFill="1" applyAlignment="1" applyProtection="1">
      <alignment vertical="top" wrapText="1"/>
      <protection/>
    </xf>
    <xf numFmtId="0" fontId="0" fillId="33" borderId="67" xfId="0" applyFont="1" applyFill="1" applyBorder="1" applyAlignment="1" applyProtection="1">
      <alignment/>
      <protection locked="0"/>
    </xf>
    <xf numFmtId="0" fontId="0" fillId="25" borderId="0" xfId="0" applyFill="1" applyAlignment="1" applyProtection="1">
      <alignment vertical="top" wrapText="1"/>
      <protection/>
    </xf>
    <xf numFmtId="3" fontId="1" fillId="26" borderId="0" xfId="0" applyNumberFormat="1" applyFont="1" applyFill="1" applyBorder="1" applyAlignment="1" applyProtection="1">
      <alignment/>
      <protection/>
    </xf>
    <xf numFmtId="3" fontId="0" fillId="33" borderId="40" xfId="0" applyNumberFormat="1" applyFont="1" applyFill="1" applyBorder="1" applyAlignment="1" applyProtection="1">
      <alignment/>
      <protection locked="0"/>
    </xf>
    <xf numFmtId="3" fontId="0" fillId="33" borderId="67" xfId="0" applyNumberFormat="1" applyFont="1" applyFill="1" applyBorder="1" applyAlignment="1" applyProtection="1">
      <alignment/>
      <protection locked="0"/>
    </xf>
    <xf numFmtId="3" fontId="0" fillId="33" borderId="38" xfId="0" applyNumberFormat="1" applyFont="1" applyFill="1" applyBorder="1" applyAlignment="1" applyProtection="1">
      <alignment/>
      <protection locked="0"/>
    </xf>
    <xf numFmtId="3" fontId="0" fillId="33" borderId="68" xfId="0" applyNumberFormat="1" applyFont="1" applyFill="1" applyBorder="1" applyAlignment="1" applyProtection="1">
      <alignment/>
      <protection locked="0"/>
    </xf>
    <xf numFmtId="3" fontId="9" fillId="34" borderId="69" xfId="0" applyNumberFormat="1" applyFont="1" applyFill="1" applyBorder="1" applyAlignment="1" applyProtection="1">
      <alignment horizontal="right" vertical="center"/>
      <protection/>
    </xf>
    <xf numFmtId="3" fontId="9" fillId="34" borderId="62" xfId="0" applyNumberFormat="1" applyFont="1" applyFill="1" applyBorder="1" applyAlignment="1" applyProtection="1">
      <alignment horizontal="right" vertical="center"/>
      <protection/>
    </xf>
    <xf numFmtId="3" fontId="9" fillId="34" borderId="70" xfId="0" applyNumberFormat="1" applyFont="1" applyFill="1" applyBorder="1" applyAlignment="1" applyProtection="1">
      <alignment horizontal="right" vertical="center"/>
      <protection/>
    </xf>
    <xf numFmtId="3" fontId="0" fillId="33" borderId="41" xfId="0" applyNumberFormat="1" applyFont="1" applyFill="1" applyBorder="1" applyAlignment="1" applyProtection="1">
      <alignment horizontal="right"/>
      <protection locked="0"/>
    </xf>
    <xf numFmtId="10" fontId="9" fillId="34" borderId="71" xfId="0" applyNumberFormat="1" applyFont="1" applyFill="1" applyBorder="1" applyAlignment="1" applyProtection="1">
      <alignment vertical="center"/>
      <protection/>
    </xf>
    <xf numFmtId="10" fontId="9" fillId="34" borderId="72" xfId="0" applyNumberFormat="1" applyFont="1" applyFill="1" applyBorder="1" applyAlignment="1" applyProtection="1">
      <alignment vertical="center"/>
      <protection/>
    </xf>
    <xf numFmtId="10" fontId="9" fillId="34" borderId="13" xfId="0" applyNumberFormat="1" applyFont="1" applyFill="1" applyBorder="1" applyAlignment="1" applyProtection="1">
      <alignment vertical="center"/>
      <protection/>
    </xf>
    <xf numFmtId="3" fontId="9" fillId="34" borderId="73" xfId="0" applyNumberFormat="1" applyFont="1" applyFill="1" applyBorder="1" applyAlignment="1" applyProtection="1">
      <alignment horizontal="right" vertical="center" wrapText="1"/>
      <protection/>
    </xf>
    <xf numFmtId="3" fontId="9" fillId="34" borderId="73" xfId="0" applyNumberFormat="1" applyFont="1" applyFill="1" applyBorder="1" applyAlignment="1" applyProtection="1">
      <alignment horizontal="right" vertical="center"/>
      <protection/>
    </xf>
    <xf numFmtId="3" fontId="9" fillId="34" borderId="74" xfId="0" applyNumberFormat="1" applyFont="1" applyFill="1" applyBorder="1" applyAlignment="1" applyProtection="1">
      <alignment horizontal="right" vertical="center"/>
      <protection/>
    </xf>
    <xf numFmtId="3" fontId="9" fillId="34" borderId="75" xfId="0" applyNumberFormat="1" applyFont="1" applyFill="1" applyBorder="1" applyAlignment="1" applyProtection="1">
      <alignment horizontal="right" vertical="center"/>
      <protection/>
    </xf>
    <xf numFmtId="3" fontId="0" fillId="33" borderId="76" xfId="0" applyNumberFormat="1" applyFont="1" applyFill="1" applyBorder="1" applyAlignment="1" applyProtection="1">
      <alignment horizontal="right"/>
      <protection locked="0"/>
    </xf>
    <xf numFmtId="4" fontId="0" fillId="35" borderId="76" xfId="0" applyNumberFormat="1" applyFont="1" applyFill="1" applyBorder="1" applyAlignment="1" applyProtection="1">
      <alignment horizontal="right"/>
      <protection/>
    </xf>
    <xf numFmtId="3" fontId="0" fillId="21" borderId="77" xfId="0" applyNumberFormat="1" applyFill="1" applyBorder="1" applyAlignment="1" applyProtection="1">
      <alignment/>
      <protection locked="0"/>
    </xf>
    <xf numFmtId="9" fontId="0" fillId="33" borderId="76" xfId="52" applyFont="1" applyFill="1" applyBorder="1" applyAlignment="1" applyProtection="1">
      <alignment horizontal="center"/>
      <protection locked="0"/>
    </xf>
    <xf numFmtId="3" fontId="0" fillId="33" borderId="42" xfId="0" applyNumberFormat="1" applyFont="1" applyFill="1" applyBorder="1" applyAlignment="1" applyProtection="1">
      <alignment horizontal="right"/>
      <protection locked="0"/>
    </xf>
    <xf numFmtId="0" fontId="12" fillId="21" borderId="78" xfId="0" applyFont="1" applyFill="1" applyBorder="1" applyAlignment="1" applyProtection="1">
      <alignment horizontal="right"/>
      <protection locked="0"/>
    </xf>
    <xf numFmtId="0" fontId="12" fillId="21" borderId="79" xfId="0" applyFont="1" applyFill="1" applyBorder="1" applyAlignment="1" applyProtection="1">
      <alignment horizontal="right"/>
      <protection locked="0"/>
    </xf>
    <xf numFmtId="0" fontId="12" fillId="21" borderId="80" xfId="0" applyFont="1" applyFill="1" applyBorder="1" applyAlignment="1" applyProtection="1">
      <alignment horizontal="right" wrapText="1"/>
      <protection locked="0"/>
    </xf>
    <xf numFmtId="0" fontId="12" fillId="21" borderId="52" xfId="0" applyFont="1" applyFill="1" applyBorder="1" applyAlignment="1" applyProtection="1">
      <alignment horizontal="right" wrapText="1"/>
      <protection locked="0"/>
    </xf>
    <xf numFmtId="0" fontId="12" fillId="21" borderId="52" xfId="0" applyFont="1" applyFill="1" applyBorder="1" applyAlignment="1" applyProtection="1">
      <alignment horizontal="right"/>
      <protection locked="0"/>
    </xf>
    <xf numFmtId="0" fontId="12" fillId="21" borderId="35" xfId="0" applyFont="1" applyFill="1" applyBorder="1" applyAlignment="1" applyProtection="1">
      <alignment horizontal="right" wrapText="1"/>
      <protection locked="0"/>
    </xf>
    <xf numFmtId="0" fontId="12" fillId="21" borderId="41" xfId="0" applyFont="1" applyFill="1" applyBorder="1" applyAlignment="1" applyProtection="1">
      <alignment horizontal="right" wrapText="1"/>
      <protection locked="0"/>
    </xf>
    <xf numFmtId="0" fontId="12" fillId="21" borderId="41" xfId="0" applyFont="1" applyFill="1" applyBorder="1" applyAlignment="1" applyProtection="1">
      <alignment horizontal="right"/>
      <protection locked="0"/>
    </xf>
    <xf numFmtId="0" fontId="12" fillId="21" borderId="14" xfId="0" applyFont="1" applyFill="1" applyBorder="1" applyAlignment="1" applyProtection="1">
      <alignment horizontal="right" wrapText="1"/>
      <protection locked="0"/>
    </xf>
    <xf numFmtId="0" fontId="12" fillId="21" borderId="76" xfId="0" applyFont="1" applyFill="1" applyBorder="1" applyAlignment="1" applyProtection="1">
      <alignment horizontal="right" wrapText="1"/>
      <protection locked="0"/>
    </xf>
    <xf numFmtId="0" fontId="12" fillId="21" borderId="76" xfId="0" applyFont="1" applyFill="1" applyBorder="1" applyAlignment="1" applyProtection="1">
      <alignment horizontal="right"/>
      <protection locked="0"/>
    </xf>
    <xf numFmtId="0" fontId="12" fillId="21" borderId="81" xfId="0" applyFont="1" applyFill="1" applyBorder="1" applyAlignment="1" applyProtection="1">
      <alignment horizontal="right"/>
      <protection locked="0"/>
    </xf>
    <xf numFmtId="0" fontId="2" fillId="25" borderId="0" xfId="0" applyFont="1" applyFill="1" applyAlignment="1">
      <alignment wrapText="1"/>
    </xf>
    <xf numFmtId="3" fontId="0" fillId="25" borderId="0" xfId="0" applyNumberFormat="1" applyFill="1" applyAlignment="1" applyProtection="1">
      <alignment/>
      <protection/>
    </xf>
    <xf numFmtId="0" fontId="18" fillId="25" borderId="10" xfId="0" applyFont="1" applyFill="1" applyBorder="1" applyAlignment="1">
      <alignment wrapText="1"/>
    </xf>
    <xf numFmtId="0" fontId="18" fillId="25" borderId="0" xfId="0" applyFont="1" applyFill="1" applyBorder="1" applyAlignment="1">
      <alignment wrapText="1"/>
    </xf>
    <xf numFmtId="0" fontId="2" fillId="25" borderId="10" xfId="0" applyFont="1" applyFill="1" applyBorder="1" applyAlignment="1">
      <alignment wrapText="1"/>
    </xf>
    <xf numFmtId="3" fontId="0" fillId="33" borderId="82" xfId="0" applyNumberFormat="1" applyFont="1" applyFill="1" applyBorder="1" applyAlignment="1" applyProtection="1">
      <alignment horizontal="right"/>
      <protection locked="0"/>
    </xf>
    <xf numFmtId="4" fontId="0" fillId="33" borderId="82" xfId="0" applyNumberFormat="1" applyFont="1" applyFill="1" applyBorder="1" applyAlignment="1" applyProtection="1">
      <alignment horizontal="right"/>
      <protection locked="0"/>
    </xf>
    <xf numFmtId="9" fontId="0" fillId="33" borderId="82" xfId="52" applyFont="1" applyFill="1" applyBorder="1" applyAlignment="1" applyProtection="1">
      <alignment horizontal="center"/>
      <protection locked="0"/>
    </xf>
    <xf numFmtId="4" fontId="0" fillId="35" borderId="82" xfId="0" applyNumberFormat="1" applyFont="1" applyFill="1" applyBorder="1" applyAlignment="1" applyProtection="1">
      <alignment horizontal="right"/>
      <protection/>
    </xf>
    <xf numFmtId="0" fontId="0" fillId="25" borderId="42" xfId="0" applyFont="1" applyFill="1" applyBorder="1" applyAlignment="1" applyProtection="1">
      <alignment horizontal="center" vertical="center" wrapText="1"/>
      <protection/>
    </xf>
    <xf numFmtId="0" fontId="0" fillId="25" borderId="0" xfId="0" applyFont="1" applyFill="1" applyAlignment="1" applyProtection="1">
      <alignment/>
      <protection/>
    </xf>
    <xf numFmtId="1" fontId="12" fillId="33" borderId="73" xfId="0" applyNumberFormat="1" applyFont="1" applyFill="1" applyBorder="1" applyAlignment="1" applyProtection="1">
      <alignment horizontal="left" vertical="center"/>
      <protection locked="0"/>
    </xf>
    <xf numFmtId="3" fontId="9" fillId="20" borderId="83" xfId="0" applyNumberFormat="1" applyFont="1" applyFill="1" applyBorder="1" applyAlignment="1" applyProtection="1">
      <alignment horizontal="right" vertical="center"/>
      <protection/>
    </xf>
    <xf numFmtId="0" fontId="16" fillId="25" borderId="84" xfId="0" applyFont="1" applyFill="1" applyBorder="1" applyAlignment="1" applyProtection="1">
      <alignment horizontal="right"/>
      <protection/>
    </xf>
    <xf numFmtId="0" fontId="16" fillId="25" borderId="85" xfId="0" applyFont="1" applyFill="1" applyBorder="1" applyAlignment="1" applyProtection="1">
      <alignment/>
      <protection/>
    </xf>
    <xf numFmtId="0" fontId="12" fillId="25" borderId="86" xfId="0" applyFont="1" applyFill="1" applyBorder="1" applyAlignment="1" applyProtection="1">
      <alignment horizontal="center"/>
      <protection locked="0"/>
    </xf>
    <xf numFmtId="3" fontId="12" fillId="20" borderId="69" xfId="0" applyNumberFormat="1" applyFont="1" applyFill="1" applyBorder="1" applyAlignment="1" applyProtection="1">
      <alignment/>
      <protection/>
    </xf>
    <xf numFmtId="0" fontId="12" fillId="25" borderId="87" xfId="0" applyFont="1" applyFill="1" applyBorder="1" applyAlignment="1" applyProtection="1">
      <alignment horizontal="center"/>
      <protection locked="0"/>
    </xf>
    <xf numFmtId="3" fontId="12" fillId="20" borderId="62" xfId="0" applyNumberFormat="1" applyFont="1" applyFill="1" applyBorder="1" applyAlignment="1" applyProtection="1">
      <alignment/>
      <protection/>
    </xf>
    <xf numFmtId="0" fontId="12" fillId="25" borderId="88" xfId="0" applyFont="1" applyFill="1" applyBorder="1" applyAlignment="1" applyProtection="1">
      <alignment horizontal="center"/>
      <protection locked="0"/>
    </xf>
    <xf numFmtId="3" fontId="12" fillId="20" borderId="89" xfId="0" applyNumberFormat="1" applyFont="1" applyFill="1" applyBorder="1" applyAlignment="1" applyProtection="1">
      <alignment/>
      <protection/>
    </xf>
    <xf numFmtId="0" fontId="9" fillId="20" borderId="90" xfId="0" applyFont="1" applyFill="1" applyBorder="1" applyAlignment="1" applyProtection="1">
      <alignment horizontal="right"/>
      <protection/>
    </xf>
    <xf numFmtId="0" fontId="9" fillId="20" borderId="91" xfId="0" applyFont="1" applyFill="1" applyBorder="1" applyAlignment="1" applyProtection="1">
      <alignment/>
      <protection/>
    </xf>
    <xf numFmtId="3" fontId="12" fillId="20" borderId="92" xfId="0" applyNumberFormat="1" applyFont="1" applyFill="1" applyBorder="1" applyAlignment="1" applyProtection="1">
      <alignment/>
      <protection/>
    </xf>
    <xf numFmtId="0" fontId="0" fillId="24" borderId="93" xfId="0" applyFont="1" applyFill="1" applyBorder="1" applyAlignment="1" applyProtection="1">
      <alignment/>
      <protection/>
    </xf>
    <xf numFmtId="0" fontId="2" fillId="25" borderId="94" xfId="0" applyFont="1" applyFill="1" applyBorder="1" applyAlignment="1" applyProtection="1">
      <alignment horizontal="left"/>
      <protection/>
    </xf>
    <xf numFmtId="0" fontId="2" fillId="25" borderId="95" xfId="0" applyFont="1" applyFill="1" applyBorder="1" applyAlignment="1" applyProtection="1">
      <alignment horizontal="left"/>
      <protection/>
    </xf>
    <xf numFmtId="0" fontId="0" fillId="25" borderId="95" xfId="0" applyFont="1" applyFill="1" applyBorder="1" applyAlignment="1" applyProtection="1">
      <alignment horizontal="center"/>
      <protection/>
    </xf>
    <xf numFmtId="0" fontId="0" fillId="25" borderId="96" xfId="0" applyFont="1" applyFill="1" applyBorder="1" applyAlignment="1" applyProtection="1">
      <alignment/>
      <protection/>
    </xf>
    <xf numFmtId="0" fontId="0" fillId="25" borderId="97" xfId="0" applyFont="1" applyFill="1" applyBorder="1" applyAlignment="1" applyProtection="1">
      <alignment horizontal="center" vertical="center" wrapText="1"/>
      <protection/>
    </xf>
    <xf numFmtId="3" fontId="0" fillId="35" borderId="62" xfId="0" applyNumberFormat="1" applyFont="1" applyFill="1" applyBorder="1" applyAlignment="1" applyProtection="1">
      <alignment/>
      <protection/>
    </xf>
    <xf numFmtId="0" fontId="0" fillId="33" borderId="22" xfId="0" applyNumberFormat="1" applyFont="1" applyFill="1" applyBorder="1" applyAlignment="1" applyProtection="1">
      <alignment horizontal="center"/>
      <protection locked="0"/>
    </xf>
    <xf numFmtId="0" fontId="0" fillId="33" borderId="97" xfId="0" applyNumberFormat="1" applyFont="1" applyFill="1" applyBorder="1" applyAlignment="1" applyProtection="1">
      <alignment horizontal="center"/>
      <protection locked="0"/>
    </xf>
    <xf numFmtId="0" fontId="2" fillId="37" borderId="98" xfId="0" applyFont="1" applyFill="1" applyBorder="1" applyAlignment="1" applyProtection="1">
      <alignment horizontal="left"/>
      <protection/>
    </xf>
    <xf numFmtId="3" fontId="2" fillId="35" borderId="99" xfId="0" applyNumberFormat="1" applyFont="1" applyFill="1" applyBorder="1" applyAlignment="1" applyProtection="1">
      <alignment/>
      <protection/>
    </xf>
    <xf numFmtId="0" fontId="0" fillId="25" borderId="88" xfId="0" applyFont="1" applyFill="1" applyBorder="1" applyAlignment="1" applyProtection="1">
      <alignment horizontal="center" vertical="center" wrapText="1"/>
      <protection/>
    </xf>
    <xf numFmtId="0" fontId="0" fillId="33" borderId="100" xfId="0" applyNumberFormat="1" applyFont="1" applyFill="1" applyBorder="1" applyAlignment="1" applyProtection="1">
      <alignment horizontal="center"/>
      <protection locked="0"/>
    </xf>
    <xf numFmtId="0" fontId="0" fillId="33" borderId="101" xfId="0" applyNumberFormat="1" applyFont="1" applyFill="1" applyBorder="1" applyAlignment="1" applyProtection="1">
      <alignment horizontal="center"/>
      <protection locked="0"/>
    </xf>
    <xf numFmtId="0" fontId="0" fillId="33" borderId="102" xfId="0" applyNumberFormat="1" applyFont="1" applyFill="1" applyBorder="1" applyAlignment="1" applyProtection="1">
      <alignment horizontal="center"/>
      <protection locked="0"/>
    </xf>
    <xf numFmtId="0" fontId="0" fillId="33" borderId="103" xfId="0" applyNumberFormat="1" applyFont="1" applyFill="1" applyBorder="1" applyAlignment="1" applyProtection="1">
      <alignment horizontal="center"/>
      <protection locked="0"/>
    </xf>
    <xf numFmtId="0" fontId="0" fillId="25" borderId="104" xfId="0" applyFont="1" applyFill="1" applyBorder="1" applyAlignment="1" applyProtection="1">
      <alignment horizontal="center"/>
      <protection/>
    </xf>
    <xf numFmtId="3" fontId="0" fillId="35" borderId="69" xfId="0" applyNumberFormat="1" applyFont="1" applyFill="1" applyBorder="1" applyAlignment="1" applyProtection="1">
      <alignment/>
      <protection/>
    </xf>
    <xf numFmtId="3" fontId="0" fillId="35" borderId="70" xfId="0" applyNumberFormat="1" applyFont="1" applyFill="1" applyBorder="1" applyAlignment="1" applyProtection="1">
      <alignment/>
      <protection/>
    </xf>
    <xf numFmtId="3" fontId="2" fillId="35" borderId="105" xfId="0" applyNumberFormat="1" applyFont="1" applyFill="1" applyBorder="1" applyAlignment="1" applyProtection="1">
      <alignment/>
      <protection/>
    </xf>
    <xf numFmtId="3" fontId="0" fillId="33" borderId="106" xfId="0" applyNumberFormat="1" applyFont="1" applyFill="1" applyBorder="1" applyAlignment="1" applyProtection="1">
      <alignment/>
      <protection locked="0"/>
    </xf>
    <xf numFmtId="3" fontId="0" fillId="33" borderId="107" xfId="0" applyNumberFormat="1" applyFont="1" applyFill="1" applyBorder="1" applyAlignment="1" applyProtection="1">
      <alignment/>
      <protection locked="0"/>
    </xf>
    <xf numFmtId="3" fontId="0" fillId="33" borderId="108" xfId="0" applyNumberFormat="1" applyFont="1" applyFill="1" applyBorder="1" applyAlignment="1" applyProtection="1">
      <alignment/>
      <protection locked="0"/>
    </xf>
    <xf numFmtId="3" fontId="2" fillId="38" borderId="109" xfId="0" applyNumberFormat="1" applyFont="1" applyFill="1" applyBorder="1" applyAlignment="1" applyProtection="1">
      <alignment/>
      <protection/>
    </xf>
    <xf numFmtId="0" fontId="0" fillId="33" borderId="110" xfId="0" applyNumberFormat="1" applyFont="1" applyFill="1" applyBorder="1" applyAlignment="1" applyProtection="1">
      <alignment horizontal="center"/>
      <protection locked="0"/>
    </xf>
    <xf numFmtId="3" fontId="0" fillId="35" borderId="111" xfId="0" applyNumberFormat="1" applyFont="1" applyFill="1" applyBorder="1" applyAlignment="1" applyProtection="1">
      <alignment/>
      <protection/>
    </xf>
    <xf numFmtId="0" fontId="0" fillId="33" borderId="112" xfId="0" applyNumberFormat="1" applyFont="1" applyFill="1" applyBorder="1" applyAlignment="1" applyProtection="1">
      <alignment horizontal="center"/>
      <protection locked="0"/>
    </xf>
    <xf numFmtId="3" fontId="0" fillId="35" borderId="113" xfId="0" applyNumberFormat="1" applyFont="1" applyFill="1" applyBorder="1" applyAlignment="1" applyProtection="1">
      <alignment/>
      <protection/>
    </xf>
    <xf numFmtId="0" fontId="0" fillId="33" borderId="114" xfId="0" applyNumberFormat="1" applyFont="1" applyFill="1" applyBorder="1" applyAlignment="1" applyProtection="1">
      <alignment horizontal="center"/>
      <protection locked="0"/>
    </xf>
    <xf numFmtId="3" fontId="0" fillId="35" borderId="115" xfId="0" applyNumberFormat="1" applyFont="1" applyFill="1" applyBorder="1" applyAlignment="1" applyProtection="1">
      <alignment/>
      <protection/>
    </xf>
    <xf numFmtId="3" fontId="2" fillId="35" borderId="116" xfId="0" applyNumberFormat="1" applyFont="1" applyFill="1" applyBorder="1" applyAlignment="1" applyProtection="1">
      <alignment/>
      <protection/>
    </xf>
    <xf numFmtId="0" fontId="0" fillId="33" borderId="117" xfId="0" applyNumberFormat="1" applyFont="1" applyFill="1" applyBorder="1" applyAlignment="1" applyProtection="1">
      <alignment horizontal="center"/>
      <protection locked="0"/>
    </xf>
    <xf numFmtId="0" fontId="0" fillId="33" borderId="118" xfId="0" applyNumberFormat="1" applyFont="1" applyFill="1" applyBorder="1" applyAlignment="1" applyProtection="1">
      <alignment horizontal="center"/>
      <protection locked="0"/>
    </xf>
    <xf numFmtId="0" fontId="0" fillId="33" borderId="119" xfId="0" applyNumberFormat="1" applyFont="1" applyFill="1" applyBorder="1" applyAlignment="1" applyProtection="1">
      <alignment horizontal="center"/>
      <protection locked="0"/>
    </xf>
    <xf numFmtId="3" fontId="2" fillId="35" borderId="120" xfId="0" applyNumberFormat="1" applyFont="1" applyFill="1" applyBorder="1" applyAlignment="1" applyProtection="1">
      <alignment/>
      <protection/>
    </xf>
    <xf numFmtId="0" fontId="7" fillId="34" borderId="121" xfId="0" applyFont="1" applyFill="1" applyBorder="1" applyAlignment="1" applyProtection="1">
      <alignment horizontal="left"/>
      <protection/>
    </xf>
    <xf numFmtId="0" fontId="7" fillId="34" borderId="93" xfId="0" applyFont="1" applyFill="1" applyBorder="1" applyAlignment="1" applyProtection="1">
      <alignment horizontal="left"/>
      <protection/>
    </xf>
    <xf numFmtId="0" fontId="7" fillId="34" borderId="93" xfId="0" applyFont="1" applyFill="1" applyBorder="1" applyAlignment="1" applyProtection="1">
      <alignment/>
      <protection/>
    </xf>
    <xf numFmtId="3" fontId="7" fillId="34" borderId="122" xfId="0" applyNumberFormat="1" applyFont="1" applyFill="1" applyBorder="1" applyAlignment="1" applyProtection="1">
      <alignment/>
      <protection/>
    </xf>
    <xf numFmtId="0" fontId="10" fillId="39" borderId="123" xfId="0" applyFont="1" applyFill="1" applyBorder="1" applyAlignment="1" applyProtection="1">
      <alignment horizontal="left" vertical="center"/>
      <protection/>
    </xf>
    <xf numFmtId="0" fontId="10" fillId="39" borderId="124" xfId="0" applyFont="1" applyFill="1" applyBorder="1" applyAlignment="1" applyProtection="1">
      <alignment horizontal="left" vertical="center"/>
      <protection/>
    </xf>
    <xf numFmtId="0" fontId="1" fillId="39" borderId="125" xfId="0" applyFont="1" applyFill="1" applyBorder="1" applyAlignment="1" applyProtection="1">
      <alignment vertical="center"/>
      <protection/>
    </xf>
    <xf numFmtId="3" fontId="16" fillId="39" borderId="96" xfId="0" applyNumberFormat="1" applyFont="1" applyFill="1" applyBorder="1" applyAlignment="1" applyProtection="1">
      <alignment vertical="center"/>
      <protection/>
    </xf>
    <xf numFmtId="0" fontId="10" fillId="29" borderId="88" xfId="0" applyFont="1" applyFill="1" applyBorder="1" applyAlignment="1" applyProtection="1">
      <alignment horizontal="left" vertical="center"/>
      <protection/>
    </xf>
    <xf numFmtId="3" fontId="16" fillId="29" borderId="15" xfId="0" applyNumberFormat="1" applyFont="1" applyFill="1" applyBorder="1" applyAlignment="1" applyProtection="1">
      <alignment horizontal="right" vertical="center"/>
      <protection/>
    </xf>
    <xf numFmtId="4" fontId="0" fillId="33" borderId="42" xfId="0" applyNumberFormat="1" applyFont="1" applyFill="1" applyBorder="1" applyAlignment="1" applyProtection="1">
      <alignment horizontal="right"/>
      <protection locked="0"/>
    </xf>
    <xf numFmtId="9" fontId="0" fillId="33" borderId="42" xfId="52" applyFont="1" applyFill="1" applyBorder="1" applyAlignment="1" applyProtection="1">
      <alignment horizontal="center"/>
      <protection locked="0"/>
    </xf>
    <xf numFmtId="4" fontId="0" fillId="35" borderId="42" xfId="0" applyNumberFormat="1" applyFont="1" applyFill="1" applyBorder="1" applyAlignment="1" applyProtection="1">
      <alignment horizontal="right"/>
      <protection/>
    </xf>
    <xf numFmtId="0" fontId="0" fillId="33" borderId="126" xfId="0" applyNumberFormat="1" applyFont="1" applyFill="1" applyBorder="1" applyAlignment="1" applyProtection="1">
      <alignment horizontal="center"/>
      <protection locked="0"/>
    </xf>
    <xf numFmtId="0" fontId="0" fillId="33" borderId="68" xfId="0" applyFont="1" applyFill="1" applyBorder="1" applyAlignment="1" applyProtection="1">
      <alignment/>
      <protection locked="0"/>
    </xf>
    <xf numFmtId="0" fontId="0" fillId="25" borderId="126" xfId="0" applyFont="1" applyFill="1" applyBorder="1" applyAlignment="1" applyProtection="1">
      <alignment horizontal="center" vertical="center" wrapText="1"/>
      <protection/>
    </xf>
    <xf numFmtId="0" fontId="0" fillId="25" borderId="70" xfId="0" applyFont="1" applyFill="1" applyBorder="1" applyAlignment="1" applyProtection="1">
      <alignment horizontal="center" vertical="center" wrapText="1"/>
      <protection/>
    </xf>
    <xf numFmtId="0" fontId="0" fillId="33" borderId="127" xfId="0" applyNumberFormat="1" applyFont="1" applyFill="1" applyBorder="1" applyAlignment="1" applyProtection="1">
      <alignment horizontal="center"/>
      <protection locked="0"/>
    </xf>
    <xf numFmtId="3" fontId="0" fillId="33" borderId="128" xfId="0" applyNumberFormat="1" applyFont="1" applyFill="1" applyBorder="1" applyAlignment="1" applyProtection="1">
      <alignment/>
      <protection locked="0"/>
    </xf>
    <xf numFmtId="3" fontId="0" fillId="33" borderId="62" xfId="0" applyNumberFormat="1" applyFont="1" applyFill="1" applyBorder="1" applyAlignment="1" applyProtection="1">
      <alignment/>
      <protection locked="0"/>
    </xf>
    <xf numFmtId="3" fontId="0" fillId="33" borderId="89" xfId="0" applyNumberFormat="1" applyFont="1" applyFill="1" applyBorder="1" applyAlignment="1" applyProtection="1">
      <alignment/>
      <protection locked="0"/>
    </xf>
    <xf numFmtId="3" fontId="2" fillId="38" borderId="99" xfId="0" applyNumberFormat="1" applyFont="1" applyFill="1" applyBorder="1" applyAlignment="1" applyProtection="1">
      <alignment/>
      <protection/>
    </xf>
    <xf numFmtId="3" fontId="0" fillId="35" borderId="128" xfId="0" applyNumberFormat="1" applyFont="1" applyFill="1" applyBorder="1" applyAlignment="1" applyProtection="1">
      <alignment/>
      <protection/>
    </xf>
    <xf numFmtId="3" fontId="2" fillId="35" borderId="116" xfId="0" applyNumberFormat="1" applyFont="1" applyFill="1" applyBorder="1" applyAlignment="1" applyProtection="1">
      <alignment horizontal="right"/>
      <protection/>
    </xf>
    <xf numFmtId="0" fontId="0" fillId="33" borderId="129" xfId="0" applyNumberFormat="1" applyFont="1" applyFill="1" applyBorder="1" applyAlignment="1" applyProtection="1">
      <alignment horizontal="center"/>
      <protection locked="0"/>
    </xf>
    <xf numFmtId="0" fontId="10" fillId="40" borderId="88" xfId="0" applyFont="1" applyFill="1" applyBorder="1" applyAlignment="1" applyProtection="1">
      <alignment/>
      <protection/>
    </xf>
    <xf numFmtId="0" fontId="10" fillId="40" borderId="37" xfId="0" applyFont="1" applyFill="1" applyBorder="1" applyAlignment="1" applyProtection="1">
      <alignment/>
      <protection/>
    </xf>
    <xf numFmtId="0" fontId="10" fillId="40" borderId="35" xfId="0" applyFont="1" applyFill="1" applyBorder="1" applyAlignment="1" applyProtection="1">
      <alignment/>
      <protection/>
    </xf>
    <xf numFmtId="0" fontId="10" fillId="40" borderId="130" xfId="0" applyFont="1" applyFill="1" applyBorder="1" applyAlignment="1" applyProtection="1">
      <alignment/>
      <protection/>
    </xf>
    <xf numFmtId="0" fontId="10" fillId="40" borderId="131" xfId="0" applyFont="1" applyFill="1" applyBorder="1" applyAlignment="1" applyProtection="1">
      <alignment/>
      <protection/>
    </xf>
    <xf numFmtId="0" fontId="10" fillId="40" borderId="132" xfId="0" applyFont="1" applyFill="1" applyBorder="1" applyAlignment="1" applyProtection="1">
      <alignment/>
      <protection/>
    </xf>
    <xf numFmtId="3" fontId="16" fillId="40" borderId="107" xfId="0" applyNumberFormat="1" applyFont="1" applyFill="1" applyBorder="1" applyAlignment="1" applyProtection="1">
      <alignment/>
      <protection/>
    </xf>
    <xf numFmtId="3" fontId="16" fillId="40" borderId="133" xfId="0" applyNumberFormat="1" applyFont="1" applyFill="1" applyBorder="1" applyAlignment="1" applyProtection="1">
      <alignment/>
      <protection/>
    </xf>
    <xf numFmtId="0" fontId="10" fillId="40" borderId="88" xfId="0" applyFont="1" applyFill="1" applyBorder="1" applyAlignment="1" applyProtection="1">
      <alignment horizontal="left"/>
      <protection/>
    </xf>
    <xf numFmtId="0" fontId="10" fillId="40" borderId="37" xfId="0" applyFont="1" applyFill="1" applyBorder="1" applyAlignment="1" applyProtection="1">
      <alignment horizontal="left"/>
      <protection/>
    </xf>
    <xf numFmtId="0" fontId="10" fillId="40" borderId="35" xfId="0" applyFont="1" applyFill="1" applyBorder="1" applyAlignment="1" applyProtection="1">
      <alignment/>
      <protection/>
    </xf>
    <xf numFmtId="0" fontId="10" fillId="40" borderId="130" xfId="0" applyFont="1" applyFill="1" applyBorder="1" applyAlignment="1" applyProtection="1">
      <alignment horizontal="left"/>
      <protection/>
    </xf>
    <xf numFmtId="0" fontId="10" fillId="40" borderId="131" xfId="0" applyFont="1" applyFill="1" applyBorder="1" applyAlignment="1" applyProtection="1">
      <alignment horizontal="left"/>
      <protection/>
    </xf>
    <xf numFmtId="0" fontId="10" fillId="40" borderId="132" xfId="0" applyFont="1" applyFill="1" applyBorder="1" applyAlignment="1" applyProtection="1">
      <alignment/>
      <protection/>
    </xf>
    <xf numFmtId="0" fontId="2" fillId="37" borderId="134" xfId="0" applyFont="1" applyFill="1" applyBorder="1" applyAlignment="1" applyProtection="1">
      <alignment horizontal="left"/>
      <protection/>
    </xf>
    <xf numFmtId="0" fontId="3" fillId="25" borderId="0" xfId="0" applyFont="1" applyFill="1" applyBorder="1" applyAlignment="1" applyProtection="1">
      <alignment vertical="top" wrapText="1"/>
      <protection/>
    </xf>
    <xf numFmtId="0" fontId="2" fillId="21" borderId="77" xfId="0" applyFont="1" applyFill="1" applyBorder="1" applyAlignment="1" applyProtection="1">
      <alignment horizontal="center"/>
      <protection locked="0"/>
    </xf>
    <xf numFmtId="0" fontId="16" fillId="21" borderId="84" xfId="0" applyFont="1" applyFill="1" applyBorder="1" applyAlignment="1" applyProtection="1">
      <alignment/>
      <protection locked="0"/>
    </xf>
    <xf numFmtId="2" fontId="0" fillId="26" borderId="0" xfId="0" applyNumberFormat="1" applyFill="1" applyBorder="1" applyAlignment="1" applyProtection="1">
      <alignment horizontal="center"/>
      <protection/>
    </xf>
    <xf numFmtId="0" fontId="1" fillId="26" borderId="124" xfId="0" applyFont="1" applyFill="1" applyBorder="1" applyAlignment="1" applyProtection="1">
      <alignment/>
      <protection/>
    </xf>
    <xf numFmtId="3" fontId="16" fillId="30" borderId="11" xfId="0" applyNumberFormat="1" applyFont="1" applyFill="1" applyBorder="1" applyAlignment="1" applyProtection="1">
      <alignment vertical="center"/>
      <protection/>
    </xf>
    <xf numFmtId="3" fontId="16" fillId="32" borderId="11" xfId="0" applyNumberFormat="1" applyFont="1" applyFill="1" applyBorder="1" applyAlignment="1" applyProtection="1">
      <alignment horizontal="right" vertical="center"/>
      <protection/>
    </xf>
    <xf numFmtId="3" fontId="9" fillId="34" borderId="135" xfId="0" applyNumberFormat="1" applyFont="1" applyFill="1" applyBorder="1" applyAlignment="1" applyProtection="1">
      <alignment horizontal="right" vertical="center" wrapText="1"/>
      <protection/>
    </xf>
    <xf numFmtId="3" fontId="9" fillId="34" borderId="135" xfId="0" applyNumberFormat="1" applyFont="1" applyFill="1" applyBorder="1" applyAlignment="1" applyProtection="1">
      <alignment vertical="center"/>
      <protection/>
    </xf>
    <xf numFmtId="3" fontId="9" fillId="34" borderId="136" xfId="0" applyNumberFormat="1" applyFont="1" applyFill="1" applyBorder="1" applyAlignment="1" applyProtection="1">
      <alignment vertical="center"/>
      <protection/>
    </xf>
    <xf numFmtId="3" fontId="12" fillId="33" borderId="82" xfId="0" applyNumberFormat="1" applyFont="1" applyFill="1" applyBorder="1" applyAlignment="1" applyProtection="1">
      <alignment vertical="center"/>
      <protection locked="0"/>
    </xf>
    <xf numFmtId="3" fontId="2" fillId="7" borderId="82" xfId="0" applyNumberFormat="1" applyFont="1" applyFill="1" applyBorder="1" applyAlignment="1" applyProtection="1">
      <alignment/>
      <protection/>
    </xf>
    <xf numFmtId="0" fontId="9" fillId="20" borderId="137" xfId="0" applyFont="1" applyFill="1" applyBorder="1" applyAlignment="1" applyProtection="1">
      <alignment horizontal="right" vertical="center"/>
      <protection/>
    </xf>
    <xf numFmtId="0" fontId="9" fillId="20" borderId="138" xfId="0" applyFont="1" applyFill="1" applyBorder="1" applyAlignment="1" applyProtection="1">
      <alignment vertical="center"/>
      <protection/>
    </xf>
    <xf numFmtId="3" fontId="9" fillId="20" borderId="56" xfId="0" applyNumberFormat="1" applyFont="1" applyFill="1" applyBorder="1" applyAlignment="1" applyProtection="1">
      <alignment vertical="center"/>
      <protection/>
    </xf>
    <xf numFmtId="0" fontId="9" fillId="0" borderId="131" xfId="0" applyFont="1" applyFill="1" applyBorder="1" applyAlignment="1" applyProtection="1">
      <alignment horizontal="center" vertical="center"/>
      <protection/>
    </xf>
    <xf numFmtId="0" fontId="10" fillId="25" borderId="0" xfId="0" applyFont="1" applyFill="1" applyAlignment="1" applyProtection="1">
      <alignment/>
      <protection locked="0"/>
    </xf>
    <xf numFmtId="0" fontId="11" fillId="25" borderId="0" xfId="0" applyFont="1" applyFill="1" applyAlignment="1" applyProtection="1">
      <alignment/>
      <protection locked="0"/>
    </xf>
    <xf numFmtId="0" fontId="15" fillId="25" borderId="0" xfId="0" applyFont="1" applyFill="1" applyAlignment="1" applyProtection="1">
      <alignment/>
      <protection locked="0"/>
    </xf>
    <xf numFmtId="0" fontId="0" fillId="25" borderId="0" xfId="0" applyFill="1" applyAlignment="1" applyProtection="1">
      <alignment/>
      <protection locked="0"/>
    </xf>
    <xf numFmtId="0" fontId="2" fillId="25" borderId="0" xfId="0" applyFont="1" applyFill="1" applyAlignment="1" applyProtection="1">
      <alignment/>
      <protection locked="0"/>
    </xf>
    <xf numFmtId="0" fontId="16" fillId="25" borderId="0" xfId="0" applyFont="1" applyFill="1" applyBorder="1" applyAlignment="1" applyProtection="1">
      <alignment/>
      <protection locked="0"/>
    </xf>
    <xf numFmtId="0" fontId="11" fillId="25" borderId="0" xfId="0" applyFont="1" applyFill="1" applyBorder="1" applyAlignment="1" applyProtection="1">
      <alignment/>
      <protection locked="0"/>
    </xf>
    <xf numFmtId="0" fontId="15" fillId="25" borderId="0" xfId="0" applyFont="1" applyFill="1" applyBorder="1" applyAlignment="1" applyProtection="1">
      <alignment/>
      <protection locked="0"/>
    </xf>
    <xf numFmtId="0" fontId="0" fillId="25" borderId="0" xfId="0" applyFill="1" applyBorder="1" applyAlignment="1" applyProtection="1">
      <alignment/>
      <protection locked="0"/>
    </xf>
    <xf numFmtId="0" fontId="11" fillId="25" borderId="124" xfId="0" applyFont="1" applyFill="1" applyBorder="1" applyAlignment="1" applyProtection="1">
      <alignment/>
      <protection locked="0"/>
    </xf>
    <xf numFmtId="0" fontId="12" fillId="0" borderId="139" xfId="0" applyFont="1" applyBorder="1" applyAlignment="1" applyProtection="1">
      <alignment horizontal="center" vertical="center" wrapText="1"/>
      <protection locked="0"/>
    </xf>
    <xf numFmtId="0" fontId="12" fillId="25" borderId="140" xfId="0" applyFont="1" applyFill="1" applyBorder="1" applyAlignment="1" applyProtection="1">
      <alignment horizontal="center" vertical="center" wrapText="1"/>
      <protection locked="0"/>
    </xf>
    <xf numFmtId="0" fontId="0" fillId="25" borderId="89" xfId="0" applyFont="1" applyFill="1" applyBorder="1" applyAlignment="1" applyProtection="1">
      <alignment horizontal="center" vertical="center" wrapText="1"/>
      <protection/>
    </xf>
    <xf numFmtId="0" fontId="12" fillId="0" borderId="141" xfId="0" applyFont="1" applyBorder="1" applyAlignment="1" applyProtection="1">
      <alignment horizontal="center" vertical="center" wrapText="1"/>
      <protection/>
    </xf>
    <xf numFmtId="0" fontId="12" fillId="0" borderId="142" xfId="0" applyFont="1" applyBorder="1" applyAlignment="1" applyProtection="1">
      <alignment horizontal="center" vertical="center" wrapText="1"/>
      <protection/>
    </xf>
    <xf numFmtId="0" fontId="12" fillId="0" borderId="139" xfId="0" applyFont="1" applyBorder="1" applyAlignment="1" applyProtection="1">
      <alignment horizontal="center" vertical="center" wrapText="1"/>
      <protection/>
    </xf>
    <xf numFmtId="0" fontId="12" fillId="24" borderId="21" xfId="0" applyFont="1" applyFill="1" applyBorder="1" applyAlignment="1" applyProtection="1">
      <alignment horizontal="center" vertical="center" wrapText="1"/>
      <protection/>
    </xf>
    <xf numFmtId="0" fontId="12" fillId="24" borderId="114" xfId="0" applyFont="1" applyFill="1" applyBorder="1" applyAlignment="1" applyProtection="1">
      <alignment horizontal="center" vertical="center" wrapText="1"/>
      <protection/>
    </xf>
    <xf numFmtId="4" fontId="9" fillId="0" borderId="38" xfId="0" applyNumberFormat="1" applyFont="1" applyFill="1" applyBorder="1" applyAlignment="1" applyProtection="1">
      <alignment horizontal="center" vertical="center"/>
      <protection/>
    </xf>
    <xf numFmtId="0" fontId="9" fillId="0" borderId="143" xfId="0" applyFont="1" applyFill="1" applyBorder="1" applyAlignment="1" applyProtection="1">
      <alignment horizontal="center" vertical="center"/>
      <protection/>
    </xf>
    <xf numFmtId="0" fontId="0" fillId="0" borderId="0" xfId="0" applyFill="1" applyAlignment="1" applyProtection="1">
      <alignment/>
      <protection/>
    </xf>
    <xf numFmtId="1" fontId="12" fillId="33" borderId="73" xfId="0" applyNumberFormat="1" applyFont="1" applyFill="1" applyBorder="1" applyAlignment="1" applyProtection="1">
      <alignment horizontal="left" vertical="center"/>
      <protection/>
    </xf>
    <xf numFmtId="0" fontId="10" fillId="25" borderId="0" xfId="0" applyFont="1" applyFill="1" applyBorder="1" applyAlignment="1">
      <alignment horizontal="left"/>
    </xf>
    <xf numFmtId="201" fontId="11" fillId="34" borderId="144" xfId="0" applyNumberFormat="1" applyFont="1" applyFill="1" applyBorder="1" applyAlignment="1">
      <alignment/>
    </xf>
    <xf numFmtId="0" fontId="0" fillId="25" borderId="0" xfId="0" applyFill="1" applyAlignment="1">
      <alignment horizontal="left" wrapText="1"/>
    </xf>
    <xf numFmtId="0" fontId="0" fillId="25" borderId="0" xfId="0" applyFill="1" applyBorder="1" applyAlignment="1">
      <alignment horizontal="center"/>
    </xf>
    <xf numFmtId="201" fontId="11" fillId="34" borderId="145" xfId="0" applyNumberFormat="1" applyFont="1" applyFill="1" applyBorder="1" applyAlignment="1">
      <alignment/>
    </xf>
    <xf numFmtId="0" fontId="2" fillId="0" borderId="146" xfId="0" applyFont="1" applyBorder="1" applyAlignment="1">
      <alignment horizontal="left"/>
    </xf>
    <xf numFmtId="201" fontId="11" fillId="34" borderId="12" xfId="0" applyNumberFormat="1" applyFont="1" applyFill="1" applyBorder="1" applyAlignment="1">
      <alignment/>
    </xf>
    <xf numFmtId="0" fontId="2" fillId="0" borderId="147" xfId="0" applyFont="1" applyBorder="1" applyAlignment="1">
      <alignment horizontal="left"/>
    </xf>
    <xf numFmtId="0" fontId="2" fillId="0" borderId="145" xfId="0" applyFont="1" applyBorder="1" applyAlignment="1">
      <alignment horizontal="left"/>
    </xf>
    <xf numFmtId="0" fontId="2" fillId="21" borderId="0" xfId="0" applyFont="1" applyFill="1" applyAlignment="1">
      <alignment horizontal="left" vertical="top"/>
    </xf>
    <xf numFmtId="0" fontId="2" fillId="20" borderId="0" xfId="0" applyFont="1" applyFill="1" applyAlignment="1">
      <alignment horizontal="left" vertical="top"/>
    </xf>
    <xf numFmtId="0" fontId="2" fillId="7" borderId="0" xfId="0" applyFont="1" applyFill="1" applyAlignment="1">
      <alignment horizontal="left" vertical="top" wrapText="1"/>
    </xf>
    <xf numFmtId="10" fontId="11" fillId="34" borderId="43" xfId="0" applyNumberFormat="1" applyFont="1" applyFill="1" applyBorder="1" applyAlignment="1">
      <alignment horizontal="right"/>
    </xf>
    <xf numFmtId="10" fontId="11" fillId="34" borderId="148" xfId="0" applyNumberFormat="1" applyFont="1" applyFill="1" applyBorder="1" applyAlignment="1">
      <alignment horizontal="right"/>
    </xf>
    <xf numFmtId="10" fontId="11" fillId="34" borderId="149" xfId="0" applyNumberFormat="1" applyFont="1" applyFill="1" applyBorder="1" applyAlignment="1">
      <alignment horizontal="right"/>
    </xf>
    <xf numFmtId="0" fontId="11" fillId="33" borderId="150" xfId="0" applyFont="1" applyFill="1" applyBorder="1" applyAlignment="1" applyProtection="1">
      <alignment horizontal="left"/>
      <protection locked="0"/>
    </xf>
    <xf numFmtId="181" fontId="2" fillId="0" borderId="151" xfId="0" applyNumberFormat="1" applyFont="1" applyFill="1" applyBorder="1" applyAlignment="1">
      <alignment horizontal="left"/>
    </xf>
    <xf numFmtId="181" fontId="2" fillId="0" borderId="152" xfId="0" applyNumberFormat="1" applyFont="1" applyFill="1" applyBorder="1" applyAlignment="1">
      <alignment horizontal="left"/>
    </xf>
    <xf numFmtId="0" fontId="0" fillId="0" borderId="153" xfId="0" applyBorder="1" applyAlignment="1">
      <alignment/>
    </xf>
    <xf numFmtId="181" fontId="11" fillId="33" borderId="154" xfId="0" applyNumberFormat="1" applyFont="1" applyFill="1" applyBorder="1" applyAlignment="1" applyProtection="1">
      <alignment horizontal="center"/>
      <protection locked="0"/>
    </xf>
    <xf numFmtId="181" fontId="11" fillId="33" borderId="155" xfId="0" applyNumberFormat="1" applyFont="1" applyFill="1" applyBorder="1" applyAlignment="1" applyProtection="1">
      <alignment horizontal="center"/>
      <protection locked="0"/>
    </xf>
    <xf numFmtId="0" fontId="0" fillId="0" borderId="156" xfId="0" applyBorder="1" applyAlignment="1">
      <alignment horizontal="center"/>
    </xf>
    <xf numFmtId="181" fontId="1" fillId="25" borderId="156" xfId="0" applyNumberFormat="1" applyFont="1" applyFill="1" applyBorder="1" applyAlignment="1">
      <alignment horizontal="center"/>
    </xf>
    <xf numFmtId="0" fontId="11" fillId="33" borderId="157" xfId="0" applyNumberFormat="1" applyFont="1" applyFill="1" applyBorder="1" applyAlignment="1">
      <alignment horizontal="left"/>
    </xf>
    <xf numFmtId="0" fontId="11" fillId="33" borderId="158" xfId="0" applyNumberFormat="1" applyFont="1" applyFill="1" applyBorder="1" applyAlignment="1">
      <alignment horizontal="left"/>
    </xf>
    <xf numFmtId="0" fontId="11" fillId="33" borderId="159" xfId="0" applyNumberFormat="1" applyFont="1" applyFill="1" applyBorder="1" applyAlignment="1">
      <alignment horizontal="left"/>
    </xf>
    <xf numFmtId="0" fontId="2" fillId="0" borderId="154" xfId="0" applyFont="1" applyBorder="1" applyAlignment="1">
      <alignment/>
    </xf>
    <xf numFmtId="0" fontId="2" fillId="0" borderId="148" xfId="0" applyFont="1" applyBorder="1" applyAlignment="1">
      <alignment/>
    </xf>
    <xf numFmtId="0" fontId="2" fillId="0" borderId="155" xfId="0" applyFont="1" applyBorder="1" applyAlignment="1">
      <alignment/>
    </xf>
    <xf numFmtId="0" fontId="2" fillId="0" borderId="160" xfId="0" applyFont="1" applyBorder="1" applyAlignment="1">
      <alignment/>
    </xf>
    <xf numFmtId="182" fontId="16" fillId="34" borderId="13" xfId="0" applyNumberFormat="1" applyFont="1" applyFill="1" applyBorder="1" applyAlignment="1">
      <alignment horizontal="right"/>
    </xf>
    <xf numFmtId="0" fontId="2" fillId="0" borderId="161" xfId="0" applyFont="1" applyBorder="1" applyAlignment="1">
      <alignment/>
    </xf>
    <xf numFmtId="201" fontId="16" fillId="35" borderId="162" xfId="0" applyNumberFormat="1" applyFont="1" applyFill="1" applyBorder="1" applyAlignment="1">
      <alignment horizontal="right"/>
    </xf>
    <xf numFmtId="201" fontId="11" fillId="34" borderId="13" xfId="0" applyNumberFormat="1" applyFont="1" applyFill="1" applyBorder="1" applyAlignment="1">
      <alignment/>
    </xf>
    <xf numFmtId="0" fontId="2" fillId="0" borderId="163" xfId="0" applyFont="1" applyBorder="1" applyAlignment="1">
      <alignment horizontal="left"/>
    </xf>
    <xf numFmtId="201" fontId="11" fillId="34" borderId="164" xfId="0" applyNumberFormat="1" applyFont="1" applyFill="1" applyBorder="1" applyAlignment="1">
      <alignment/>
    </xf>
    <xf numFmtId="0" fontId="13" fillId="25" borderId="0" xfId="0" applyFont="1" applyFill="1" applyBorder="1" applyAlignment="1">
      <alignment horizontal="right" vertical="top" wrapText="1"/>
    </xf>
    <xf numFmtId="0" fontId="13" fillId="25" borderId="0" xfId="0" applyFont="1" applyFill="1" applyBorder="1" applyAlignment="1">
      <alignment horizontal="right" vertical="top"/>
    </xf>
    <xf numFmtId="0" fontId="0" fillId="0" borderId="29" xfId="0" applyBorder="1" applyAlignment="1">
      <alignment horizontal="center"/>
    </xf>
    <xf numFmtId="0" fontId="2" fillId="0" borderId="165" xfId="0" applyFont="1" applyBorder="1" applyAlignment="1">
      <alignment horizontal="left"/>
    </xf>
    <xf numFmtId="0" fontId="11" fillId="33" borderId="154" xfId="0" applyFont="1" applyFill="1" applyBorder="1" applyAlignment="1" applyProtection="1">
      <alignment horizontal="left" vertical="top" wrapText="1"/>
      <protection locked="0"/>
    </xf>
    <xf numFmtId="0" fontId="11" fillId="33" borderId="148" xfId="0" applyFont="1" applyFill="1" applyBorder="1" applyAlignment="1" applyProtection="1">
      <alignment horizontal="left" vertical="top" wrapText="1"/>
      <protection locked="0"/>
    </xf>
    <xf numFmtId="0" fontId="11" fillId="33" borderId="149" xfId="0" applyFont="1" applyFill="1" applyBorder="1" applyAlignment="1" applyProtection="1">
      <alignment horizontal="left" vertical="top" wrapText="1"/>
      <protection locked="0"/>
    </xf>
    <xf numFmtId="0" fontId="2" fillId="0" borderId="166" xfId="0" applyFont="1" applyBorder="1" applyAlignment="1">
      <alignment horizontal="center" wrapText="1"/>
    </xf>
    <xf numFmtId="0" fontId="2" fillId="0" borderId="167" xfId="0" applyFont="1" applyBorder="1" applyAlignment="1">
      <alignment horizontal="center" wrapText="1"/>
    </xf>
    <xf numFmtId="0" fontId="2" fillId="0" borderId="168" xfId="0" applyFont="1" applyBorder="1" applyAlignment="1">
      <alignment horizontal="center" vertical="top" wrapText="1"/>
    </xf>
    <xf numFmtId="0" fontId="2" fillId="0" borderId="96" xfId="0" applyFont="1" applyBorder="1" applyAlignment="1">
      <alignment horizontal="center" vertical="top" wrapText="1"/>
    </xf>
    <xf numFmtId="0" fontId="2" fillId="0" borderId="94" xfId="0" applyFont="1" applyBorder="1" applyAlignment="1">
      <alignment horizontal="left" vertical="top"/>
    </xf>
    <xf numFmtId="0" fontId="2" fillId="0" borderId="95" xfId="0" applyFont="1" applyBorder="1" applyAlignment="1">
      <alignment horizontal="left" vertical="top"/>
    </xf>
    <xf numFmtId="0" fontId="2" fillId="0" borderId="34" xfId="0" applyFont="1" applyBorder="1" applyAlignment="1">
      <alignment horizontal="left" vertical="top"/>
    </xf>
    <xf numFmtId="0" fontId="2" fillId="0" borderId="143" xfId="0" applyFont="1" applyBorder="1" applyAlignment="1">
      <alignment horizontal="center" wrapText="1"/>
    </xf>
    <xf numFmtId="0" fontId="2" fillId="0" borderId="169" xfId="0" applyFont="1" applyBorder="1" applyAlignment="1">
      <alignment horizontal="center" wrapText="1"/>
    </xf>
    <xf numFmtId="0" fontId="11" fillId="33" borderId="170" xfId="0" applyNumberFormat="1" applyFont="1" applyFill="1" applyBorder="1" applyAlignment="1" applyProtection="1">
      <alignment horizontal="left" vertical="top" wrapText="1"/>
      <protection locked="0"/>
    </xf>
    <xf numFmtId="0" fontId="11" fillId="33" borderId="137" xfId="0" applyNumberFormat="1" applyFont="1" applyFill="1" applyBorder="1" applyAlignment="1" applyProtection="1">
      <alignment horizontal="left" vertical="top" wrapText="1"/>
      <protection locked="0"/>
    </xf>
    <xf numFmtId="0" fontId="11" fillId="33" borderId="36" xfId="0" applyNumberFormat="1" applyFont="1" applyFill="1" applyBorder="1" applyAlignment="1" applyProtection="1">
      <alignment horizontal="left" vertical="top" wrapText="1"/>
      <protection locked="0"/>
    </xf>
    <xf numFmtId="1" fontId="11" fillId="33" borderId="63" xfId="0" applyNumberFormat="1" applyFont="1" applyFill="1" applyBorder="1" applyAlignment="1" applyProtection="1">
      <alignment horizontal="center"/>
      <protection locked="0"/>
    </xf>
    <xf numFmtId="1" fontId="11" fillId="33" borderId="64" xfId="0" applyNumberFormat="1" applyFont="1" applyFill="1" applyBorder="1" applyAlignment="1" applyProtection="1">
      <alignment horizontal="center"/>
      <protection locked="0"/>
    </xf>
    <xf numFmtId="0" fontId="0" fillId="0" borderId="131" xfId="0" applyBorder="1" applyAlignment="1">
      <alignment horizontal="center"/>
    </xf>
    <xf numFmtId="5" fontId="11" fillId="34" borderId="13" xfId="0" applyNumberFormat="1" applyFont="1" applyFill="1" applyBorder="1" applyAlignment="1">
      <alignment/>
    </xf>
    <xf numFmtId="184" fontId="11" fillId="0" borderId="0" xfId="0" applyNumberFormat="1" applyFont="1" applyFill="1" applyBorder="1" applyAlignment="1" applyProtection="1">
      <alignment horizontal="center"/>
      <protection locked="0"/>
    </xf>
    <xf numFmtId="181" fontId="11" fillId="34" borderId="154" xfId="0" applyNumberFormat="1" applyFont="1" applyFill="1" applyBorder="1" applyAlignment="1" applyProtection="1">
      <alignment horizontal="center"/>
      <protection/>
    </xf>
    <xf numFmtId="181" fontId="11" fillId="34" borderId="155" xfId="0" applyNumberFormat="1" applyFont="1" applyFill="1" applyBorder="1" applyAlignment="1" applyProtection="1">
      <alignment horizontal="center"/>
      <protection/>
    </xf>
    <xf numFmtId="181" fontId="2" fillId="0" borderId="153" xfId="0" applyNumberFormat="1" applyFont="1" applyFill="1" applyBorder="1" applyAlignment="1">
      <alignment horizontal="left"/>
    </xf>
    <xf numFmtId="0" fontId="2" fillId="0" borderId="171" xfId="0" applyFont="1" applyFill="1" applyBorder="1" applyAlignment="1">
      <alignment horizontal="left"/>
    </xf>
    <xf numFmtId="0" fontId="2" fillId="0" borderId="172" xfId="0" applyFont="1" applyFill="1" applyBorder="1" applyAlignment="1">
      <alignment horizontal="left"/>
    </xf>
    <xf numFmtId="0" fontId="2" fillId="0" borderId="173" xfId="0" applyFont="1" applyFill="1" applyBorder="1" applyAlignment="1">
      <alignment horizontal="left"/>
    </xf>
    <xf numFmtId="0" fontId="1" fillId="33" borderId="174" xfId="0" applyFont="1" applyFill="1" applyBorder="1" applyAlignment="1" applyProtection="1">
      <alignment horizontal="center"/>
      <protection locked="0"/>
    </xf>
    <xf numFmtId="1" fontId="11" fillId="33" borderId="43" xfId="0" applyNumberFormat="1" applyFont="1" applyFill="1" applyBorder="1" applyAlignment="1" applyProtection="1">
      <alignment horizontal="center"/>
      <protection locked="0"/>
    </xf>
    <xf numFmtId="1" fontId="11" fillId="33" borderId="149" xfId="0" applyNumberFormat="1" applyFont="1" applyFill="1" applyBorder="1" applyAlignment="1" applyProtection="1">
      <alignment horizontal="center"/>
      <protection locked="0"/>
    </xf>
    <xf numFmtId="0" fontId="0" fillId="33" borderId="45" xfId="0" applyNumberFormat="1" applyFont="1" applyFill="1" applyBorder="1" applyAlignment="1" applyProtection="1">
      <alignment horizontal="left"/>
      <protection locked="0"/>
    </xf>
    <xf numFmtId="0" fontId="0" fillId="33" borderId="175" xfId="0" applyNumberFormat="1" applyFont="1" applyFill="1" applyBorder="1" applyAlignment="1" applyProtection="1">
      <alignment horizontal="left"/>
      <protection locked="0"/>
    </xf>
    <xf numFmtId="0" fontId="0" fillId="33" borderId="35" xfId="0" applyNumberFormat="1" applyFont="1" applyFill="1" applyBorder="1" applyAlignment="1" applyProtection="1">
      <alignment horizontal="left"/>
      <protection locked="0"/>
    </xf>
    <xf numFmtId="0" fontId="0" fillId="25" borderId="176" xfId="0" applyFont="1" applyFill="1" applyBorder="1" applyAlignment="1" applyProtection="1">
      <alignment horizontal="center" vertical="center" wrapText="1"/>
      <protection/>
    </xf>
    <xf numFmtId="0" fontId="0" fillId="25" borderId="177" xfId="0" applyFont="1" applyFill="1" applyBorder="1" applyAlignment="1" applyProtection="1">
      <alignment horizontal="center" vertical="center" wrapText="1"/>
      <protection/>
    </xf>
    <xf numFmtId="0" fontId="0" fillId="25" borderId="178" xfId="0" applyFont="1" applyFill="1" applyBorder="1" applyAlignment="1" applyProtection="1">
      <alignment horizontal="center" vertical="center" wrapText="1"/>
      <protection/>
    </xf>
    <xf numFmtId="0" fontId="0" fillId="33" borderId="179" xfId="0" applyNumberFormat="1" applyFont="1" applyFill="1" applyBorder="1" applyAlignment="1" applyProtection="1">
      <alignment horizontal="left"/>
      <protection locked="0"/>
    </xf>
    <xf numFmtId="0" fontId="0" fillId="33" borderId="180" xfId="0" applyNumberFormat="1" applyFont="1" applyFill="1" applyBorder="1" applyAlignment="1" applyProtection="1">
      <alignment horizontal="left"/>
      <protection locked="0"/>
    </xf>
    <xf numFmtId="0" fontId="0" fillId="33" borderId="181" xfId="0" applyNumberFormat="1" applyFont="1" applyFill="1" applyBorder="1" applyAlignment="1" applyProtection="1">
      <alignment horizontal="left"/>
      <protection locked="0"/>
    </xf>
    <xf numFmtId="0" fontId="10" fillId="40" borderId="87" xfId="0" applyFont="1" applyFill="1" applyBorder="1" applyAlignment="1" applyProtection="1">
      <alignment/>
      <protection/>
    </xf>
    <xf numFmtId="0" fontId="10" fillId="40" borderId="175" xfId="0" applyFont="1" applyFill="1" applyBorder="1" applyAlignment="1" applyProtection="1">
      <alignment/>
      <protection/>
    </xf>
    <xf numFmtId="0" fontId="10" fillId="40" borderId="35" xfId="0" applyFont="1" applyFill="1" applyBorder="1" applyAlignment="1" applyProtection="1">
      <alignment/>
      <protection/>
    </xf>
    <xf numFmtId="0" fontId="0" fillId="33" borderId="176" xfId="0" applyNumberFormat="1" applyFont="1" applyFill="1" applyBorder="1" applyAlignment="1" applyProtection="1">
      <alignment horizontal="left"/>
      <protection locked="0"/>
    </xf>
    <xf numFmtId="0" fontId="0" fillId="33" borderId="177" xfId="0" applyNumberFormat="1" applyFont="1" applyFill="1" applyBorder="1" applyAlignment="1" applyProtection="1">
      <alignment horizontal="left"/>
      <protection locked="0"/>
    </xf>
    <xf numFmtId="0" fontId="0" fillId="33" borderId="178" xfId="0" applyNumberFormat="1" applyFont="1" applyFill="1" applyBorder="1" applyAlignment="1" applyProtection="1">
      <alignment horizontal="left"/>
      <protection locked="0"/>
    </xf>
    <xf numFmtId="3" fontId="0" fillId="33" borderId="145" xfId="0" applyNumberFormat="1" applyFont="1" applyFill="1" applyBorder="1" applyAlignment="1" applyProtection="1">
      <alignment horizontal="right"/>
      <protection locked="0"/>
    </xf>
    <xf numFmtId="3" fontId="0" fillId="33" borderId="38" xfId="0" applyNumberFormat="1" applyFont="1" applyFill="1" applyBorder="1" applyAlignment="1" applyProtection="1">
      <alignment horizontal="right"/>
      <protection locked="0"/>
    </xf>
    <xf numFmtId="0" fontId="0" fillId="33" borderId="182" xfId="0" applyNumberFormat="1" applyFont="1" applyFill="1" applyBorder="1" applyAlignment="1" applyProtection="1">
      <alignment horizontal="left"/>
      <protection locked="0"/>
    </xf>
    <xf numFmtId="0" fontId="0" fillId="33" borderId="183" xfId="0" applyNumberFormat="1" applyFont="1" applyFill="1" applyBorder="1" applyAlignment="1" applyProtection="1">
      <alignment horizontal="left"/>
      <protection locked="0"/>
    </xf>
    <xf numFmtId="0" fontId="0" fillId="33" borderId="80" xfId="0" applyNumberFormat="1" applyFont="1" applyFill="1" applyBorder="1" applyAlignment="1" applyProtection="1">
      <alignment horizontal="left"/>
      <protection locked="0"/>
    </xf>
    <xf numFmtId="3" fontId="0" fillId="33" borderId="184" xfId="0" applyNumberFormat="1" applyFont="1" applyFill="1" applyBorder="1" applyAlignment="1" applyProtection="1">
      <alignment horizontal="right"/>
      <protection locked="0"/>
    </xf>
    <xf numFmtId="0" fontId="0" fillId="25" borderId="33" xfId="0" applyFont="1" applyFill="1" applyBorder="1" applyAlignment="1" applyProtection="1">
      <alignment horizontal="center" vertical="center" wrapText="1"/>
      <protection/>
    </xf>
    <xf numFmtId="0" fontId="0" fillId="25" borderId="185" xfId="0" applyFont="1" applyFill="1" applyBorder="1" applyAlignment="1" applyProtection="1">
      <alignment horizontal="center" vertical="center" wrapText="1"/>
      <protection/>
    </xf>
    <xf numFmtId="0" fontId="2" fillId="25" borderId="186" xfId="0" applyFont="1" applyFill="1" applyBorder="1" applyAlignment="1" applyProtection="1">
      <alignment horizontal="left" wrapText="1"/>
      <protection/>
    </xf>
    <xf numFmtId="0" fontId="2" fillId="25" borderId="187" xfId="0" applyFont="1" applyFill="1" applyBorder="1" applyAlignment="1" applyProtection="1">
      <alignment horizontal="left" wrapText="1"/>
      <protection/>
    </xf>
    <xf numFmtId="0" fontId="2" fillId="25" borderId="124" xfId="0" applyFont="1" applyFill="1" applyBorder="1" applyAlignment="1" applyProtection="1">
      <alignment horizontal="left" wrapText="1"/>
      <protection/>
    </xf>
    <xf numFmtId="0" fontId="2" fillId="25" borderId="104" xfId="0" applyFont="1" applyFill="1" applyBorder="1" applyAlignment="1" applyProtection="1">
      <alignment horizontal="left" wrapText="1"/>
      <protection/>
    </xf>
    <xf numFmtId="0" fontId="2" fillId="39" borderId="188" xfId="0" applyFont="1" applyFill="1" applyBorder="1" applyAlignment="1" applyProtection="1">
      <alignment horizontal="center"/>
      <protection/>
    </xf>
    <xf numFmtId="0" fontId="2" fillId="39" borderId="189" xfId="0" applyFont="1" applyFill="1" applyBorder="1" applyAlignment="1" applyProtection="1">
      <alignment horizontal="center"/>
      <protection/>
    </xf>
    <xf numFmtId="9" fontId="0" fillId="33" borderId="145" xfId="0" applyNumberFormat="1" applyFont="1" applyFill="1" applyBorder="1" applyAlignment="1" applyProtection="1">
      <alignment horizontal="center"/>
      <protection locked="0"/>
    </xf>
    <xf numFmtId="0" fontId="0" fillId="33" borderId="146" xfId="0" applyFont="1" applyFill="1" applyBorder="1" applyAlignment="1" applyProtection="1">
      <alignment horizontal="center"/>
      <protection locked="0"/>
    </xf>
    <xf numFmtId="0" fontId="0" fillId="35" borderId="131" xfId="0" applyFont="1" applyFill="1" applyBorder="1" applyAlignment="1" applyProtection="1">
      <alignment horizontal="center"/>
      <protection/>
    </xf>
    <xf numFmtId="0" fontId="0" fillId="35" borderId="48" xfId="0" applyFont="1" applyFill="1" applyBorder="1" applyAlignment="1" applyProtection="1">
      <alignment horizontal="center"/>
      <protection/>
    </xf>
    <xf numFmtId="0" fontId="0" fillId="25" borderId="76" xfId="0"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left"/>
      <protection locked="0"/>
    </xf>
    <xf numFmtId="0" fontId="2" fillId="37" borderId="190" xfId="0" applyFont="1" applyFill="1" applyBorder="1" applyAlignment="1" applyProtection="1">
      <alignment horizontal="center"/>
      <protection/>
    </xf>
    <xf numFmtId="0" fontId="2" fillId="37" borderId="188" xfId="0" applyFont="1" applyFill="1" applyBorder="1" applyAlignment="1" applyProtection="1">
      <alignment horizontal="center"/>
      <protection/>
    </xf>
    <xf numFmtId="0" fontId="2" fillId="37" borderId="191" xfId="0" applyFont="1" applyFill="1" applyBorder="1" applyAlignment="1" applyProtection="1">
      <alignment horizontal="center"/>
      <protection/>
    </xf>
    <xf numFmtId="0" fontId="2" fillId="29" borderId="190" xfId="0" applyFont="1" applyFill="1" applyBorder="1" applyAlignment="1" applyProtection="1">
      <alignment horizontal="center"/>
      <protection/>
    </xf>
    <xf numFmtId="0" fontId="2" fillId="29" borderId="188" xfId="0" applyFont="1" applyFill="1" applyBorder="1" applyAlignment="1" applyProtection="1">
      <alignment horizontal="center"/>
      <protection/>
    </xf>
    <xf numFmtId="0" fontId="2" fillId="29" borderId="191" xfId="0" applyFont="1" applyFill="1" applyBorder="1" applyAlignment="1" applyProtection="1">
      <alignment horizontal="center"/>
      <protection/>
    </xf>
    <xf numFmtId="0" fontId="0" fillId="33" borderId="41" xfId="0" applyNumberFormat="1" applyFont="1" applyFill="1" applyBorder="1" applyAlignment="1" applyProtection="1">
      <alignment horizontal="left"/>
      <protection locked="0"/>
    </xf>
    <xf numFmtId="0" fontId="0" fillId="25" borderId="192" xfId="0" applyFont="1" applyFill="1" applyBorder="1" applyAlignment="1" applyProtection="1">
      <alignment horizontal="center" vertical="center" wrapText="1"/>
      <protection/>
    </xf>
    <xf numFmtId="0" fontId="0" fillId="25" borderId="68" xfId="0" applyFont="1" applyFill="1" applyBorder="1" applyAlignment="1" applyProtection="1">
      <alignment horizontal="center" vertical="center" wrapText="1"/>
      <protection/>
    </xf>
    <xf numFmtId="9" fontId="0" fillId="33" borderId="182" xfId="52" applyFont="1" applyFill="1" applyBorder="1" applyAlignment="1" applyProtection="1">
      <alignment horizontal="center"/>
      <protection locked="0"/>
    </xf>
    <xf numFmtId="9" fontId="0" fillId="33" borderId="80" xfId="52" applyFont="1" applyFill="1" applyBorder="1" applyAlignment="1" applyProtection="1">
      <alignment horizontal="center"/>
      <protection locked="0"/>
    </xf>
    <xf numFmtId="9" fontId="0" fillId="33" borderId="45" xfId="52" applyFont="1" applyFill="1" applyBorder="1" applyAlignment="1" applyProtection="1">
      <alignment horizontal="center"/>
      <protection locked="0"/>
    </xf>
    <xf numFmtId="9" fontId="0" fillId="33" borderId="35" xfId="52" applyFont="1" applyFill="1" applyBorder="1" applyAlignment="1" applyProtection="1">
      <alignment horizontal="center"/>
      <protection locked="0"/>
    </xf>
    <xf numFmtId="0" fontId="2" fillId="25" borderId="20" xfId="0" applyFont="1" applyFill="1" applyBorder="1" applyAlignment="1" applyProtection="1">
      <alignment horizontal="left"/>
      <protection/>
    </xf>
    <xf numFmtId="0" fontId="2" fillId="25" borderId="84" xfId="0" applyFont="1" applyFill="1" applyBorder="1" applyAlignment="1" applyProtection="1">
      <alignment horizontal="left"/>
      <protection/>
    </xf>
    <xf numFmtId="0" fontId="2" fillId="25" borderId="85" xfId="0" applyFont="1" applyFill="1" applyBorder="1" applyAlignment="1" applyProtection="1">
      <alignment horizontal="left"/>
      <protection/>
    </xf>
    <xf numFmtId="200" fontId="0" fillId="33" borderId="45" xfId="42" applyNumberFormat="1" applyFont="1" applyFill="1" applyBorder="1" applyAlignment="1" applyProtection="1">
      <alignment horizontal="right"/>
      <protection locked="0"/>
    </xf>
    <xf numFmtId="200" fontId="0" fillId="33" borderId="35" xfId="42" applyNumberFormat="1" applyFont="1" applyFill="1" applyBorder="1" applyAlignment="1" applyProtection="1">
      <alignment horizontal="right"/>
      <protection locked="0"/>
    </xf>
    <xf numFmtId="0" fontId="0" fillId="33" borderId="182" xfId="0" applyFont="1" applyFill="1" applyBorder="1" applyAlignment="1" applyProtection="1">
      <alignment horizontal="center"/>
      <protection locked="0"/>
    </xf>
    <xf numFmtId="0" fontId="0" fillId="33" borderId="80" xfId="0" applyFont="1" applyFill="1" applyBorder="1" applyAlignment="1" applyProtection="1">
      <alignment horizontal="center"/>
      <protection locked="0"/>
    </xf>
    <xf numFmtId="200" fontId="0" fillId="33" borderId="176" xfId="42" applyNumberFormat="1" applyFont="1" applyFill="1" applyBorder="1" applyAlignment="1" applyProtection="1">
      <alignment horizontal="right"/>
      <protection locked="0"/>
    </xf>
    <xf numFmtId="200" fontId="0" fillId="33" borderId="178" xfId="42" applyNumberFormat="1" applyFont="1" applyFill="1" applyBorder="1" applyAlignment="1" applyProtection="1">
      <alignment horizontal="right"/>
      <protection locked="0"/>
    </xf>
    <xf numFmtId="0" fontId="0" fillId="33" borderId="193" xfId="0" applyNumberFormat="1" applyFont="1" applyFill="1" applyBorder="1" applyAlignment="1" applyProtection="1">
      <alignment horizontal="left"/>
      <protection locked="0"/>
    </xf>
    <xf numFmtId="0" fontId="0" fillId="33" borderId="37" xfId="0" applyNumberFormat="1" applyFont="1" applyFill="1" applyBorder="1" applyAlignment="1" applyProtection="1">
      <alignment horizontal="left"/>
      <protection locked="0"/>
    </xf>
    <xf numFmtId="0" fontId="0" fillId="33" borderId="14" xfId="0" applyNumberFormat="1" applyFont="1" applyFill="1" applyBorder="1" applyAlignment="1" applyProtection="1">
      <alignment horizontal="left"/>
      <protection locked="0"/>
    </xf>
    <xf numFmtId="0" fontId="0" fillId="33" borderId="45"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76" xfId="0" applyNumberFormat="1" applyFont="1" applyFill="1" applyBorder="1" applyAlignment="1" applyProtection="1">
      <alignment horizontal="left"/>
      <protection locked="0"/>
    </xf>
    <xf numFmtId="200" fontId="0" fillId="33" borderId="52" xfId="42" applyNumberFormat="1" applyFont="1" applyFill="1" applyBorder="1" applyAlignment="1" applyProtection="1">
      <alignment horizontal="right"/>
      <protection locked="0"/>
    </xf>
    <xf numFmtId="0" fontId="0" fillId="33" borderId="41" xfId="0" applyFill="1" applyBorder="1" applyAlignment="1" applyProtection="1">
      <alignment horizontal="left"/>
      <protection locked="0"/>
    </xf>
    <xf numFmtId="0" fontId="2" fillId="21" borderId="84" xfId="0" applyFont="1" applyFill="1" applyBorder="1" applyAlignment="1" applyProtection="1">
      <alignment horizontal="left"/>
      <protection/>
    </xf>
    <xf numFmtId="0" fontId="2" fillId="21" borderId="85" xfId="0" applyFont="1" applyFill="1" applyBorder="1" applyAlignment="1" applyProtection="1">
      <alignment horizontal="left"/>
      <protection/>
    </xf>
    <xf numFmtId="0" fontId="0" fillId="20" borderId="41" xfId="0" applyFont="1" applyFill="1" applyBorder="1" applyAlignment="1" applyProtection="1">
      <alignment horizontal="left"/>
      <protection/>
    </xf>
    <xf numFmtId="0" fontId="0" fillId="20" borderId="62" xfId="0" applyFont="1" applyFill="1" applyBorder="1" applyAlignment="1" applyProtection="1">
      <alignment horizontal="left"/>
      <protection/>
    </xf>
    <xf numFmtId="0" fontId="0" fillId="20" borderId="63" xfId="0" applyFont="1" applyFill="1" applyBorder="1" applyAlignment="1" applyProtection="1">
      <alignment horizontal="left"/>
      <protection/>
    </xf>
    <xf numFmtId="0" fontId="0" fillId="20" borderId="64" xfId="0" applyFont="1" applyFill="1" applyBorder="1" applyAlignment="1" applyProtection="1">
      <alignment horizontal="left"/>
      <protection/>
    </xf>
    <xf numFmtId="0" fontId="0" fillId="33" borderId="82" xfId="0" applyNumberFormat="1" applyFont="1" applyFill="1" applyBorder="1" applyAlignment="1" applyProtection="1">
      <alignment horizontal="left"/>
      <protection locked="0"/>
    </xf>
    <xf numFmtId="3" fontId="0" fillId="33" borderId="194" xfId="0" applyNumberFormat="1" applyFont="1" applyFill="1" applyBorder="1" applyAlignment="1" applyProtection="1">
      <alignment horizontal="right"/>
      <protection locked="0"/>
    </xf>
    <xf numFmtId="3" fontId="0" fillId="33" borderId="68" xfId="0" applyNumberFormat="1" applyFont="1" applyFill="1" applyBorder="1" applyAlignment="1" applyProtection="1">
      <alignment horizontal="right"/>
      <protection locked="0"/>
    </xf>
    <xf numFmtId="0" fontId="0" fillId="33" borderId="42" xfId="0" applyNumberFormat="1" applyFont="1" applyFill="1" applyBorder="1" applyAlignment="1" applyProtection="1">
      <alignment horizontal="left"/>
      <protection locked="0"/>
    </xf>
    <xf numFmtId="9" fontId="0" fillId="33" borderId="192" xfId="0" applyNumberFormat="1" applyFont="1" applyFill="1" applyBorder="1" applyAlignment="1" applyProtection="1">
      <alignment horizontal="center"/>
      <protection locked="0"/>
    </xf>
    <xf numFmtId="0" fontId="0" fillId="33" borderId="195" xfId="0" applyFont="1" applyFill="1" applyBorder="1" applyAlignment="1" applyProtection="1">
      <alignment horizontal="center"/>
      <protection locked="0"/>
    </xf>
    <xf numFmtId="184" fontId="0" fillId="35" borderId="131" xfId="0" applyNumberFormat="1" applyFont="1" applyFill="1" applyBorder="1" applyAlignment="1" applyProtection="1">
      <alignment horizontal="center"/>
      <protection/>
    </xf>
    <xf numFmtId="9" fontId="0" fillId="33" borderId="176" xfId="52" applyFont="1" applyFill="1" applyBorder="1" applyAlignment="1" applyProtection="1">
      <alignment horizontal="center"/>
      <protection locked="0"/>
    </xf>
    <xf numFmtId="9" fontId="0" fillId="33" borderId="178" xfId="52" applyFont="1" applyFill="1" applyBorder="1" applyAlignment="1" applyProtection="1">
      <alignment horizontal="center"/>
      <protection locked="0"/>
    </xf>
    <xf numFmtId="9" fontId="0" fillId="33" borderId="194" xfId="0" applyNumberFormat="1" applyFont="1" applyFill="1" applyBorder="1" applyAlignment="1" applyProtection="1">
      <alignment horizontal="center"/>
      <protection locked="0"/>
    </xf>
    <xf numFmtId="9" fontId="0" fillId="33" borderId="196" xfId="0" applyNumberFormat="1" applyFont="1" applyFill="1" applyBorder="1" applyAlignment="1" applyProtection="1">
      <alignment horizontal="center"/>
      <protection locked="0"/>
    </xf>
    <xf numFmtId="0" fontId="0" fillId="33" borderId="197" xfId="0" applyFont="1" applyFill="1" applyBorder="1" applyAlignment="1" applyProtection="1">
      <alignment horizontal="center"/>
      <protection locked="0"/>
    </xf>
    <xf numFmtId="0" fontId="2" fillId="39" borderId="59" xfId="0" applyFont="1" applyFill="1" applyBorder="1" applyAlignment="1" applyProtection="1">
      <alignment horizontal="center"/>
      <protection/>
    </xf>
    <xf numFmtId="0" fontId="2" fillId="25" borderId="0" xfId="0" applyFont="1" applyFill="1" applyAlignment="1" applyProtection="1">
      <alignment horizontal="center" vertical="center" wrapText="1"/>
      <protection/>
    </xf>
    <xf numFmtId="0" fontId="0" fillId="25" borderId="0" xfId="0" applyFill="1" applyAlignment="1" applyProtection="1">
      <alignment vertical="center"/>
      <protection/>
    </xf>
    <xf numFmtId="3" fontId="0" fillId="33" borderId="196" xfId="0" applyNumberFormat="1" applyFont="1" applyFill="1" applyBorder="1" applyAlignment="1" applyProtection="1">
      <alignment horizontal="right"/>
      <protection locked="0"/>
    </xf>
    <xf numFmtId="3" fontId="0" fillId="33" borderId="40" xfId="0" applyNumberFormat="1" applyFont="1" applyFill="1" applyBorder="1" applyAlignment="1" applyProtection="1">
      <alignment horizontal="right"/>
      <protection locked="0"/>
    </xf>
    <xf numFmtId="0" fontId="2" fillId="39" borderId="131" xfId="0" applyFont="1" applyFill="1" applyBorder="1" applyAlignment="1" applyProtection="1">
      <alignment horizontal="center"/>
      <protection/>
    </xf>
    <xf numFmtId="0" fontId="0" fillId="25" borderId="193" xfId="0" applyFont="1" applyFill="1" applyBorder="1" applyAlignment="1" applyProtection="1">
      <alignment horizontal="center" vertical="center" wrapText="1"/>
      <protection/>
    </xf>
    <xf numFmtId="0" fontId="0" fillId="25" borderId="37" xfId="0" applyFont="1" applyFill="1" applyBorder="1" applyAlignment="1" applyProtection="1">
      <alignment horizontal="center" vertical="center" wrapText="1"/>
      <protection/>
    </xf>
    <xf numFmtId="0" fontId="0" fillId="25" borderId="14" xfId="0" applyFont="1" applyFill="1" applyBorder="1" applyAlignment="1" applyProtection="1">
      <alignment horizontal="center" vertical="center" wrapText="1"/>
      <protection/>
    </xf>
    <xf numFmtId="0" fontId="2" fillId="25" borderId="0" xfId="0" applyFont="1" applyFill="1" applyAlignment="1" applyProtection="1">
      <alignment horizontal="center" wrapText="1"/>
      <protection/>
    </xf>
    <xf numFmtId="0" fontId="0" fillId="25" borderId="0" xfId="0" applyFill="1" applyAlignment="1">
      <alignment horizontal="center" wrapText="1"/>
    </xf>
    <xf numFmtId="0" fontId="2" fillId="0" borderId="186" xfId="0" applyFont="1" applyFill="1" applyBorder="1" applyAlignment="1" applyProtection="1">
      <alignment horizontal="left"/>
      <protection/>
    </xf>
    <xf numFmtId="0" fontId="2" fillId="0" borderId="124" xfId="0" applyFont="1" applyFill="1" applyBorder="1" applyAlignment="1" applyProtection="1">
      <alignment horizontal="left"/>
      <protection/>
    </xf>
    <xf numFmtId="0" fontId="0" fillId="0" borderId="124" xfId="0" applyFont="1" applyFill="1" applyBorder="1" applyAlignment="1" applyProtection="1">
      <alignment/>
      <protection/>
    </xf>
    <xf numFmtId="0" fontId="0" fillId="0" borderId="187"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0" fillId="7" borderId="0" xfId="0" applyFill="1" applyBorder="1" applyAlignment="1" applyProtection="1">
      <alignment horizontal="left" vertical="top" wrapText="1"/>
      <protection/>
    </xf>
    <xf numFmtId="0" fontId="0" fillId="33" borderId="176" xfId="0" applyFont="1" applyFill="1" applyBorder="1" applyAlignment="1" applyProtection="1">
      <alignment horizontal="center"/>
      <protection locked="0"/>
    </xf>
    <xf numFmtId="0" fontId="0" fillId="33" borderId="178" xfId="0" applyFont="1" applyFill="1" applyBorder="1" applyAlignment="1" applyProtection="1">
      <alignment horizontal="center"/>
      <protection locked="0"/>
    </xf>
    <xf numFmtId="0" fontId="2" fillId="7" borderId="0" xfId="0" applyFont="1" applyFill="1" applyAlignment="1" applyProtection="1">
      <alignment horizontal="left" vertical="top" wrapText="1"/>
      <protection/>
    </xf>
    <xf numFmtId="0" fontId="3" fillId="7" borderId="0" xfId="0" applyFont="1" applyFill="1" applyAlignment="1" applyProtection="1">
      <alignment horizontal="left" vertical="top" wrapText="1"/>
      <protection/>
    </xf>
    <xf numFmtId="0" fontId="0" fillId="33" borderId="12" xfId="0" applyNumberFormat="1" applyFont="1" applyFill="1" applyBorder="1" applyAlignment="1" applyProtection="1">
      <alignment horizontal="left"/>
      <protection locked="0"/>
    </xf>
    <xf numFmtId="0" fontId="0" fillId="33" borderId="145" xfId="0" applyNumberFormat="1" applyFont="1" applyFill="1" applyBorder="1" applyAlignment="1" applyProtection="1">
      <alignment horizontal="left"/>
      <protection locked="0"/>
    </xf>
    <xf numFmtId="0" fontId="0" fillId="33" borderId="38" xfId="0" applyNumberFormat="1" applyFont="1" applyFill="1" applyBorder="1" applyAlignment="1" applyProtection="1">
      <alignment horizontal="left"/>
      <protection locked="0"/>
    </xf>
    <xf numFmtId="0" fontId="0" fillId="33" borderId="198" xfId="0" applyNumberFormat="1" applyFont="1" applyFill="1" applyBorder="1" applyAlignment="1" applyProtection="1">
      <alignment horizontal="left"/>
      <protection locked="0"/>
    </xf>
    <xf numFmtId="0" fontId="0" fillId="33" borderId="194" xfId="0" applyNumberFormat="1" applyFont="1" applyFill="1" applyBorder="1" applyAlignment="1" applyProtection="1">
      <alignment horizontal="left"/>
      <protection locked="0"/>
    </xf>
    <xf numFmtId="0" fontId="0" fillId="33" borderId="68" xfId="0" applyNumberFormat="1" applyFont="1" applyFill="1" applyBorder="1" applyAlignment="1" applyProtection="1">
      <alignment horizontal="left"/>
      <protection locked="0"/>
    </xf>
    <xf numFmtId="0" fontId="0" fillId="25" borderId="39" xfId="0" applyFont="1" applyFill="1" applyBorder="1" applyAlignment="1" applyProtection="1">
      <alignment horizontal="center" vertical="center" wrapText="1"/>
      <protection/>
    </xf>
    <xf numFmtId="0" fontId="0" fillId="33" borderId="199" xfId="0" applyNumberFormat="1" applyFont="1" applyFill="1" applyBorder="1" applyAlignment="1" applyProtection="1">
      <alignment horizontal="left"/>
      <protection locked="0"/>
    </xf>
    <xf numFmtId="0" fontId="0" fillId="33" borderId="196" xfId="0" applyNumberFormat="1" applyFont="1" applyFill="1" applyBorder="1" applyAlignment="1" applyProtection="1">
      <alignment horizontal="left"/>
      <protection locked="0"/>
    </xf>
    <xf numFmtId="0" fontId="0" fillId="33" borderId="40" xfId="0" applyNumberFormat="1" applyFont="1" applyFill="1" applyBorder="1" applyAlignment="1" applyProtection="1">
      <alignment horizontal="left"/>
      <protection locked="0"/>
    </xf>
    <xf numFmtId="1" fontId="0" fillId="33" borderId="45" xfId="42" applyNumberFormat="1" applyFont="1" applyFill="1" applyBorder="1" applyAlignment="1" applyProtection="1">
      <alignment horizontal="right"/>
      <protection locked="0"/>
    </xf>
    <xf numFmtId="1" fontId="0" fillId="33" borderId="35" xfId="42" applyNumberFormat="1" applyFont="1" applyFill="1" applyBorder="1" applyAlignment="1" applyProtection="1">
      <alignment horizontal="right"/>
      <protection locked="0"/>
    </xf>
    <xf numFmtId="0" fontId="0" fillId="33" borderId="45" xfId="0" applyFont="1" applyFill="1" applyBorder="1" applyAlignment="1" applyProtection="1">
      <alignment horizontal="right"/>
      <protection locked="0"/>
    </xf>
    <xf numFmtId="0" fontId="0" fillId="33" borderId="35" xfId="0" applyFont="1" applyFill="1" applyBorder="1" applyAlignment="1" applyProtection="1">
      <alignment horizontal="right"/>
      <protection locked="0"/>
    </xf>
    <xf numFmtId="0" fontId="0" fillId="20" borderId="45" xfId="0" applyFont="1" applyFill="1" applyBorder="1" applyAlignment="1" applyProtection="1">
      <alignment horizontal="left"/>
      <protection/>
    </xf>
    <xf numFmtId="0" fontId="0" fillId="20" borderId="175" xfId="0" applyFont="1" applyFill="1" applyBorder="1" applyAlignment="1" applyProtection="1">
      <alignment horizontal="left"/>
      <protection/>
    </xf>
    <xf numFmtId="0" fontId="0" fillId="20" borderId="107" xfId="0" applyFont="1" applyFill="1" applyBorder="1" applyAlignment="1" applyProtection="1">
      <alignment horizontal="left"/>
      <protection/>
    </xf>
    <xf numFmtId="0" fontId="0" fillId="20" borderId="66" xfId="0" applyFont="1" applyFill="1" applyBorder="1" applyAlignment="1" applyProtection="1">
      <alignment horizontal="left"/>
      <protection/>
    </xf>
    <xf numFmtId="0" fontId="0" fillId="20" borderId="137" xfId="0" applyFont="1" applyFill="1" applyBorder="1" applyAlignment="1" applyProtection="1">
      <alignment horizontal="left"/>
      <protection/>
    </xf>
    <xf numFmtId="0" fontId="0" fillId="20" borderId="133" xfId="0" applyFont="1" applyFill="1" applyBorder="1" applyAlignment="1" applyProtection="1">
      <alignment horizontal="left"/>
      <protection/>
    </xf>
    <xf numFmtId="0" fontId="2" fillId="25" borderId="94" xfId="0" applyFont="1" applyFill="1" applyBorder="1" applyAlignment="1" applyProtection="1">
      <alignment horizontal="left"/>
      <protection/>
    </xf>
    <xf numFmtId="0" fontId="2" fillId="25" borderId="95" xfId="0" applyFont="1" applyFill="1" applyBorder="1" applyAlignment="1" applyProtection="1">
      <alignment horizontal="left"/>
      <protection/>
    </xf>
    <xf numFmtId="0" fontId="2" fillId="25" borderId="96" xfId="0" applyFont="1" applyFill="1" applyBorder="1" applyAlignment="1" applyProtection="1">
      <alignment horizontal="left"/>
      <protection/>
    </xf>
    <xf numFmtId="0" fontId="0" fillId="25" borderId="42" xfId="0" applyFont="1" applyFill="1" applyBorder="1" applyAlignment="1" applyProtection="1">
      <alignment horizontal="center" vertical="center" wrapText="1"/>
      <protection/>
    </xf>
    <xf numFmtId="0" fontId="0" fillId="33" borderId="145" xfId="0" applyFont="1" applyFill="1" applyBorder="1" applyAlignment="1" applyProtection="1">
      <alignment horizontal="right"/>
      <protection locked="0"/>
    </xf>
    <xf numFmtId="0" fontId="0" fillId="33" borderId="38" xfId="0" applyFont="1" applyFill="1" applyBorder="1" applyAlignment="1" applyProtection="1">
      <alignment horizontal="right"/>
      <protection locked="0"/>
    </xf>
    <xf numFmtId="0" fontId="0" fillId="33" borderId="184" xfId="0" applyFont="1" applyFill="1" applyBorder="1" applyAlignment="1" applyProtection="1">
      <alignment horizontal="right"/>
      <protection locked="0"/>
    </xf>
    <xf numFmtId="0" fontId="2" fillId="37" borderId="58" xfId="0" applyFont="1" applyFill="1" applyBorder="1" applyAlignment="1" applyProtection="1">
      <alignment horizontal="center"/>
      <protection/>
    </xf>
    <xf numFmtId="0" fontId="2" fillId="37" borderId="131" xfId="0" applyFont="1" applyFill="1" applyBorder="1" applyAlignment="1" applyProtection="1">
      <alignment horizontal="center"/>
      <protection/>
    </xf>
    <xf numFmtId="0" fontId="2" fillId="37" borderId="132" xfId="0" applyFont="1" applyFill="1" applyBorder="1" applyAlignment="1" applyProtection="1">
      <alignment horizontal="center"/>
      <protection/>
    </xf>
    <xf numFmtId="1" fontId="0" fillId="33" borderId="182" xfId="42" applyNumberFormat="1" applyFont="1" applyFill="1" applyBorder="1" applyAlignment="1" applyProtection="1">
      <alignment horizontal="right"/>
      <protection locked="0"/>
    </xf>
    <xf numFmtId="1" fontId="0" fillId="33" borderId="80" xfId="42" applyNumberFormat="1" applyFont="1" applyFill="1" applyBorder="1" applyAlignment="1" applyProtection="1">
      <alignment horizontal="right"/>
      <protection locked="0"/>
    </xf>
    <xf numFmtId="0" fontId="2" fillId="39" borderId="200" xfId="0" applyFont="1" applyFill="1" applyBorder="1" applyAlignment="1" applyProtection="1">
      <alignment horizontal="center"/>
      <protection/>
    </xf>
    <xf numFmtId="0" fontId="2" fillId="25" borderId="123" xfId="0" applyFont="1" applyFill="1" applyBorder="1" applyAlignment="1" applyProtection="1">
      <alignment horizontal="left"/>
      <protection/>
    </xf>
    <xf numFmtId="0" fontId="2" fillId="25" borderId="124" xfId="0" applyFont="1" applyFill="1" applyBorder="1" applyAlignment="1" applyProtection="1">
      <alignment horizontal="left"/>
      <protection/>
    </xf>
    <xf numFmtId="0" fontId="16" fillId="20" borderId="201" xfId="0" applyFont="1" applyFill="1" applyBorder="1" applyAlignment="1" applyProtection="1">
      <alignment horizontal="left"/>
      <protection/>
    </xf>
    <xf numFmtId="0" fontId="16" fillId="20" borderId="122" xfId="0" applyFont="1" applyFill="1" applyBorder="1" applyAlignment="1" applyProtection="1">
      <alignment horizontal="left"/>
      <protection/>
    </xf>
    <xf numFmtId="0" fontId="16" fillId="21" borderId="168" xfId="0" applyFont="1" applyFill="1" applyBorder="1" applyAlignment="1" applyProtection="1">
      <alignment horizontal="left"/>
      <protection locked="0"/>
    </xf>
    <xf numFmtId="0" fontId="16" fillId="21" borderId="95" xfId="0" applyFont="1" applyFill="1" applyBorder="1" applyAlignment="1" applyProtection="1">
      <alignment horizontal="left"/>
      <protection locked="0"/>
    </xf>
    <xf numFmtId="0" fontId="16" fillId="21" borderId="96" xfId="0" applyFont="1" applyFill="1" applyBorder="1" applyAlignment="1" applyProtection="1">
      <alignment horizontal="left"/>
      <protection locked="0"/>
    </xf>
    <xf numFmtId="0" fontId="0" fillId="33" borderId="145" xfId="0" applyFont="1" applyFill="1" applyBorder="1" applyAlignment="1" applyProtection="1">
      <alignment horizontal="center"/>
      <protection locked="0"/>
    </xf>
    <xf numFmtId="0" fontId="0" fillId="33" borderId="196" xfId="0" applyFont="1" applyFill="1" applyBorder="1" applyAlignment="1" applyProtection="1">
      <alignment horizontal="right"/>
      <protection locked="0"/>
    </xf>
    <xf numFmtId="0" fontId="0" fillId="33" borderId="40" xfId="0" applyFont="1" applyFill="1" applyBorder="1" applyAlignment="1" applyProtection="1">
      <alignment horizontal="right"/>
      <protection locked="0"/>
    </xf>
    <xf numFmtId="0" fontId="0" fillId="33" borderId="194" xfId="0" applyFont="1" applyFill="1" applyBorder="1" applyAlignment="1" applyProtection="1">
      <alignment horizontal="center"/>
      <protection locked="0"/>
    </xf>
    <xf numFmtId="0" fontId="0" fillId="33" borderId="196" xfId="0" applyFont="1" applyFill="1" applyBorder="1" applyAlignment="1" applyProtection="1">
      <alignment horizontal="center"/>
      <protection locked="0"/>
    </xf>
    <xf numFmtId="0" fontId="0" fillId="33" borderId="176" xfId="0" applyFont="1" applyFill="1" applyBorder="1" applyAlignment="1" applyProtection="1">
      <alignment horizontal="right"/>
      <protection locked="0"/>
    </xf>
    <xf numFmtId="0" fontId="0" fillId="33" borderId="178" xfId="0" applyFont="1" applyFill="1" applyBorder="1" applyAlignment="1" applyProtection="1">
      <alignment horizontal="right"/>
      <protection locked="0"/>
    </xf>
    <xf numFmtId="1" fontId="0" fillId="33" borderId="176" xfId="42" applyNumberFormat="1" applyFont="1" applyFill="1" applyBorder="1" applyAlignment="1" applyProtection="1">
      <alignment horizontal="right"/>
      <protection locked="0"/>
    </xf>
    <xf numFmtId="1" fontId="0" fillId="33" borderId="178" xfId="42" applyNumberFormat="1" applyFont="1" applyFill="1" applyBorder="1" applyAlignment="1" applyProtection="1">
      <alignment horizontal="right"/>
      <protection locked="0"/>
    </xf>
    <xf numFmtId="0" fontId="0" fillId="33" borderId="182" xfId="0" applyFont="1" applyFill="1" applyBorder="1" applyAlignment="1" applyProtection="1">
      <alignment horizontal="right"/>
      <protection locked="0"/>
    </xf>
    <xf numFmtId="0" fontId="0" fillId="33" borderId="80" xfId="0" applyFont="1" applyFill="1" applyBorder="1" applyAlignment="1" applyProtection="1">
      <alignment horizontal="right"/>
      <protection locked="0"/>
    </xf>
    <xf numFmtId="0" fontId="0" fillId="33" borderId="194" xfId="0" applyFont="1" applyFill="1" applyBorder="1" applyAlignment="1" applyProtection="1">
      <alignment horizontal="right"/>
      <protection locked="0"/>
    </xf>
    <xf numFmtId="0" fontId="0" fillId="33" borderId="68" xfId="0" applyFont="1" applyFill="1" applyBorder="1" applyAlignment="1" applyProtection="1">
      <alignment horizontal="right"/>
      <protection locked="0"/>
    </xf>
    <xf numFmtId="0" fontId="2" fillId="39" borderId="202" xfId="0" applyFont="1" applyFill="1" applyBorder="1" applyAlignment="1" applyProtection="1">
      <alignment horizontal="center"/>
      <protection/>
    </xf>
    <xf numFmtId="3" fontId="16" fillId="40" borderId="66" xfId="0" applyNumberFormat="1" applyFont="1" applyFill="1" applyBorder="1" applyAlignment="1" applyProtection="1">
      <alignment horizontal="right"/>
      <protection/>
    </xf>
    <xf numFmtId="3" fontId="16" fillId="40" borderId="133" xfId="0" applyNumberFormat="1" applyFont="1" applyFill="1" applyBorder="1" applyAlignment="1" applyProtection="1">
      <alignment horizontal="right"/>
      <protection/>
    </xf>
    <xf numFmtId="3" fontId="16" fillId="39" borderId="84" xfId="0" applyNumberFormat="1" applyFont="1" applyFill="1" applyBorder="1" applyAlignment="1" applyProtection="1">
      <alignment horizontal="right" vertical="center"/>
      <protection/>
    </xf>
    <xf numFmtId="3" fontId="16" fillId="39" borderId="168" xfId="0" applyNumberFormat="1" applyFont="1" applyFill="1" applyBorder="1" applyAlignment="1" applyProtection="1">
      <alignment horizontal="right" vertical="center"/>
      <protection/>
    </xf>
    <xf numFmtId="3" fontId="16" fillId="29" borderId="41" xfId="0" applyNumberFormat="1" applyFont="1" applyFill="1" applyBorder="1" applyAlignment="1" applyProtection="1">
      <alignment horizontal="right" vertical="center"/>
      <protection/>
    </xf>
    <xf numFmtId="3" fontId="16" fillId="29" borderId="45" xfId="0" applyNumberFormat="1" applyFont="1" applyFill="1" applyBorder="1" applyAlignment="1" applyProtection="1">
      <alignment horizontal="right" vertical="center"/>
      <protection/>
    </xf>
    <xf numFmtId="0" fontId="0" fillId="7" borderId="0" xfId="0" applyFont="1" applyFill="1" applyAlignment="1">
      <alignment horizontal="left" wrapText="1"/>
    </xf>
    <xf numFmtId="3" fontId="7" fillId="34" borderId="203" xfId="0" applyNumberFormat="1" applyFont="1" applyFill="1" applyBorder="1" applyAlignment="1" applyProtection="1">
      <alignment horizontal="right"/>
      <protection/>
    </xf>
    <xf numFmtId="3" fontId="7" fillId="34" borderId="204" xfId="0" applyNumberFormat="1" applyFont="1" applyFill="1" applyBorder="1" applyAlignment="1" applyProtection="1">
      <alignment horizontal="right"/>
      <protection/>
    </xf>
    <xf numFmtId="3" fontId="16" fillId="40" borderId="45" xfId="0" applyNumberFormat="1" applyFont="1" applyFill="1" applyBorder="1" applyAlignment="1" applyProtection="1">
      <alignment horizontal="right"/>
      <protection/>
    </xf>
    <xf numFmtId="3" fontId="16" fillId="40" borderId="107" xfId="0" applyNumberFormat="1" applyFont="1" applyFill="1" applyBorder="1" applyAlignment="1" applyProtection="1">
      <alignment horizontal="right"/>
      <protection/>
    </xf>
    <xf numFmtId="0" fontId="10" fillId="7" borderId="205" xfId="0" applyFont="1" applyFill="1" applyBorder="1" applyAlignment="1" applyProtection="1">
      <alignment horizontal="left" vertical="center" wrapText="1"/>
      <protection/>
    </xf>
    <xf numFmtId="0" fontId="41" fillId="7" borderId="206" xfId="0" applyFont="1" applyFill="1" applyBorder="1" applyAlignment="1" applyProtection="1">
      <alignment horizontal="left" vertical="center" wrapText="1"/>
      <protection/>
    </xf>
    <xf numFmtId="0" fontId="41" fillId="7" borderId="207" xfId="0" applyFont="1" applyFill="1" applyBorder="1" applyAlignment="1" applyProtection="1">
      <alignment horizontal="left" vertical="center" wrapText="1"/>
      <protection/>
    </xf>
    <xf numFmtId="0" fontId="41" fillId="7" borderId="208" xfId="0" applyFont="1" applyFill="1" applyBorder="1" applyAlignment="1" applyProtection="1">
      <alignment horizontal="left" vertical="center" wrapText="1"/>
      <protection/>
    </xf>
    <xf numFmtId="0" fontId="41" fillId="7" borderId="0" xfId="0" applyFont="1" applyFill="1" applyBorder="1" applyAlignment="1" applyProtection="1">
      <alignment horizontal="left" vertical="center" wrapText="1"/>
      <protection/>
    </xf>
    <xf numFmtId="0" fontId="41" fillId="7" borderId="209" xfId="0" applyFont="1" applyFill="1" applyBorder="1" applyAlignment="1" applyProtection="1">
      <alignment horizontal="left" vertical="center" wrapText="1"/>
      <protection/>
    </xf>
    <xf numFmtId="0" fontId="41" fillId="7" borderId="210" xfId="0" applyFont="1" applyFill="1" applyBorder="1" applyAlignment="1" applyProtection="1">
      <alignment horizontal="left" vertical="center" wrapText="1"/>
      <protection/>
    </xf>
    <xf numFmtId="0" fontId="41" fillId="7" borderId="211" xfId="0" applyFont="1" applyFill="1" applyBorder="1" applyAlignment="1" applyProtection="1">
      <alignment horizontal="left" vertical="center" wrapText="1"/>
      <protection/>
    </xf>
    <xf numFmtId="0" fontId="41" fillId="7" borderId="212" xfId="0" applyFont="1" applyFill="1" applyBorder="1" applyAlignment="1" applyProtection="1">
      <alignment horizontal="left" vertical="center" wrapText="1"/>
      <protection/>
    </xf>
    <xf numFmtId="0" fontId="16" fillId="25" borderId="168" xfId="0" applyFont="1" applyFill="1" applyBorder="1" applyAlignment="1" applyProtection="1">
      <alignment horizontal="right"/>
      <protection/>
    </xf>
    <xf numFmtId="0" fontId="16" fillId="25" borderId="95" xfId="0" applyFont="1" applyFill="1" applyBorder="1" applyAlignment="1" applyProtection="1">
      <alignment horizontal="right"/>
      <protection/>
    </xf>
    <xf numFmtId="0" fontId="16" fillId="25" borderId="34" xfId="0" applyFont="1" applyFill="1" applyBorder="1" applyAlignment="1" applyProtection="1">
      <alignment horizontal="right"/>
      <protection/>
    </xf>
    <xf numFmtId="0" fontId="16" fillId="0" borderId="176" xfId="0" applyFont="1" applyBorder="1" applyAlignment="1" applyProtection="1">
      <alignment horizontal="center" vertical="center"/>
      <protection locked="0"/>
    </xf>
    <xf numFmtId="0" fontId="16" fillId="0" borderId="177" xfId="0" applyFont="1" applyBorder="1" applyAlignment="1" applyProtection="1">
      <alignment horizontal="center" vertical="center"/>
      <protection locked="0"/>
    </xf>
    <xf numFmtId="0" fontId="16" fillId="0" borderId="108" xfId="0" applyFont="1" applyBorder="1" applyAlignment="1" applyProtection="1">
      <alignment horizontal="center" vertical="center"/>
      <protection locked="0"/>
    </xf>
    <xf numFmtId="0" fontId="9" fillId="20" borderId="188" xfId="0" applyFont="1" applyFill="1" applyBorder="1" applyAlignment="1" applyProtection="1">
      <alignment horizontal="right"/>
      <protection/>
    </xf>
    <xf numFmtId="0" fontId="9" fillId="20" borderId="213" xfId="0" applyFont="1" applyFill="1" applyBorder="1" applyAlignment="1" applyProtection="1">
      <alignment horizontal="right"/>
      <protection/>
    </xf>
    <xf numFmtId="0" fontId="0" fillId="7" borderId="0" xfId="0" applyFont="1" applyFill="1" applyAlignment="1" applyProtection="1">
      <alignment horizontal="left" vertical="top" wrapText="1"/>
      <protection/>
    </xf>
    <xf numFmtId="0" fontId="11" fillId="20" borderId="168" xfId="0" applyFont="1" applyFill="1" applyBorder="1" applyAlignment="1" applyProtection="1">
      <alignment horizontal="left"/>
      <protection/>
    </xf>
    <xf numFmtId="0" fontId="11" fillId="20" borderId="95" xfId="0" applyFont="1" applyFill="1" applyBorder="1" applyAlignment="1" applyProtection="1">
      <alignment horizontal="left"/>
      <protection/>
    </xf>
    <xf numFmtId="0" fontId="11" fillId="20" borderId="96" xfId="0" applyFont="1" applyFill="1" applyBorder="1" applyAlignment="1" applyProtection="1">
      <alignment horizontal="left"/>
      <protection/>
    </xf>
    <xf numFmtId="0" fontId="11" fillId="20" borderId="66" xfId="0" applyFont="1" applyFill="1" applyBorder="1" applyAlignment="1" applyProtection="1">
      <alignment horizontal="left"/>
      <protection/>
    </xf>
    <xf numFmtId="0" fontId="11" fillId="20" borderId="137" xfId="0" applyFont="1" applyFill="1" applyBorder="1" applyAlignment="1" applyProtection="1">
      <alignment horizontal="left"/>
      <protection/>
    </xf>
    <xf numFmtId="0" fontId="11" fillId="20" borderId="133" xfId="0" applyFont="1" applyFill="1" applyBorder="1" applyAlignment="1" applyProtection="1">
      <alignment horizontal="left"/>
      <protection/>
    </xf>
    <xf numFmtId="0" fontId="16" fillId="21" borderId="20" xfId="0" applyFont="1" applyFill="1" applyBorder="1" applyAlignment="1" applyProtection="1">
      <alignment horizontal="center" vertical="center"/>
      <protection locked="0"/>
    </xf>
    <xf numFmtId="0" fontId="16" fillId="21" borderId="126" xfId="0" applyFont="1" applyFill="1" applyBorder="1" applyAlignment="1" applyProtection="1">
      <alignment horizontal="center" vertical="center"/>
      <protection locked="0"/>
    </xf>
    <xf numFmtId="0" fontId="2" fillId="25" borderId="121" xfId="0" applyFont="1" applyFill="1" applyBorder="1" applyAlignment="1" applyProtection="1">
      <alignment horizontal="right"/>
      <protection/>
    </xf>
    <xf numFmtId="0" fontId="2" fillId="25" borderId="93" xfId="0" applyFont="1" applyFill="1" applyBorder="1" applyAlignment="1" applyProtection="1">
      <alignment horizontal="right"/>
      <protection/>
    </xf>
    <xf numFmtId="0" fontId="2" fillId="25" borderId="204" xfId="0" applyFont="1" applyFill="1" applyBorder="1" applyAlignment="1" applyProtection="1">
      <alignment horizontal="right"/>
      <protection/>
    </xf>
    <xf numFmtId="3" fontId="12" fillId="33" borderId="184" xfId="0" applyNumberFormat="1" applyFont="1" applyFill="1" applyBorder="1" applyAlignment="1" applyProtection="1">
      <alignment horizontal="right" vertical="center"/>
      <protection locked="0"/>
    </xf>
    <xf numFmtId="3" fontId="12" fillId="33" borderId="146" xfId="0" applyNumberFormat="1" applyFont="1" applyFill="1" applyBorder="1" applyAlignment="1" applyProtection="1">
      <alignment horizontal="right" vertical="center"/>
      <protection locked="0"/>
    </xf>
    <xf numFmtId="3" fontId="12" fillId="33" borderId="12" xfId="0" applyNumberFormat="1" applyFont="1" applyFill="1" applyBorder="1" applyAlignment="1" applyProtection="1">
      <alignment horizontal="right" vertical="center"/>
      <protection locked="0"/>
    </xf>
    <xf numFmtId="0" fontId="0" fillId="0" borderId="0" xfId="0" applyFill="1" applyBorder="1" applyAlignment="1" applyProtection="1">
      <alignment horizontal="center" vertical="center"/>
      <protection/>
    </xf>
    <xf numFmtId="0" fontId="9" fillId="24" borderId="193" xfId="0" applyFont="1" applyFill="1" applyBorder="1" applyAlignment="1" applyProtection="1">
      <alignment horizontal="center" vertical="center" wrapText="1"/>
      <protection/>
    </xf>
    <xf numFmtId="0" fontId="9" fillId="24" borderId="214" xfId="0" applyFont="1" applyFill="1" applyBorder="1" applyAlignment="1" applyProtection="1">
      <alignment horizontal="center" vertical="center" wrapText="1"/>
      <protection/>
    </xf>
    <xf numFmtId="0" fontId="9" fillId="24" borderId="41"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215"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166" xfId="0" applyFont="1" applyFill="1" applyBorder="1" applyAlignment="1" applyProtection="1">
      <alignment horizontal="center" vertical="center"/>
      <protection/>
    </xf>
    <xf numFmtId="0" fontId="9" fillId="0" borderId="167" xfId="0" applyFont="1" applyFill="1" applyBorder="1" applyAlignment="1" applyProtection="1">
      <alignment horizontal="center" vertical="center"/>
      <protection/>
    </xf>
    <xf numFmtId="3" fontId="12" fillId="33" borderId="216" xfId="0" applyNumberFormat="1" applyFont="1" applyFill="1" applyBorder="1" applyAlignment="1" applyProtection="1">
      <alignment horizontal="right" vertical="center"/>
      <protection locked="0"/>
    </xf>
    <xf numFmtId="3" fontId="12" fillId="33" borderId="217" xfId="0" applyNumberFormat="1" applyFont="1" applyFill="1" applyBorder="1" applyAlignment="1" applyProtection="1">
      <alignment horizontal="right" vertical="center"/>
      <protection locked="0"/>
    </xf>
    <xf numFmtId="3" fontId="12" fillId="33" borderId="45" xfId="0" applyNumberFormat="1" applyFont="1" applyFill="1" applyBorder="1" applyAlignment="1" applyProtection="1">
      <alignment horizontal="right" vertical="center"/>
      <protection locked="0"/>
    </xf>
    <xf numFmtId="3" fontId="12" fillId="33" borderId="83" xfId="0" applyNumberFormat="1" applyFont="1" applyFill="1" applyBorder="1" applyAlignment="1" applyProtection="1">
      <alignment horizontal="right" vertical="center"/>
      <protection locked="0"/>
    </xf>
    <xf numFmtId="0" fontId="9" fillId="0" borderId="218" xfId="0" applyFont="1" applyBorder="1" applyAlignment="1" applyProtection="1">
      <alignment horizontal="center" vertical="center" wrapText="1"/>
      <protection/>
    </xf>
    <xf numFmtId="0" fontId="9" fillId="0" borderId="219" xfId="0" applyFont="1" applyBorder="1" applyAlignment="1" applyProtection="1">
      <alignment horizontal="center" vertical="center" wrapText="1"/>
      <protection/>
    </xf>
    <xf numFmtId="0" fontId="9" fillId="0" borderId="166" xfId="0" applyFont="1" applyFill="1" applyBorder="1" applyAlignment="1" applyProtection="1">
      <alignment horizontal="left" vertical="center"/>
      <protection/>
    </xf>
    <xf numFmtId="0" fontId="9" fillId="0" borderId="28"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167" xfId="0" applyFont="1" applyFill="1" applyBorder="1" applyAlignment="1" applyProtection="1">
      <alignment horizontal="left" vertical="center"/>
      <protection/>
    </xf>
    <xf numFmtId="4" fontId="12" fillId="0" borderId="12" xfId="0" applyNumberFormat="1" applyFont="1" applyFill="1" applyBorder="1" applyAlignment="1" applyProtection="1">
      <alignment horizontal="center" vertical="center"/>
      <protection/>
    </xf>
    <xf numFmtId="4" fontId="12" fillId="0" borderId="25" xfId="0" applyNumberFormat="1" applyFont="1" applyFill="1" applyBorder="1" applyAlignment="1" applyProtection="1">
      <alignment horizontal="center" vertical="center"/>
      <protection/>
    </xf>
    <xf numFmtId="0" fontId="9" fillId="24" borderId="97" xfId="0" applyFont="1" applyFill="1" applyBorder="1" applyAlignment="1" applyProtection="1">
      <alignment horizontal="center" vertical="center" wrapText="1"/>
      <protection/>
    </xf>
    <xf numFmtId="0" fontId="9" fillId="24" borderId="141" xfId="0" applyFont="1" applyFill="1" applyBorder="1" applyAlignment="1" applyProtection="1">
      <alignment horizontal="center" vertical="center" wrapText="1"/>
      <protection/>
    </xf>
    <xf numFmtId="0" fontId="21" fillId="0" borderId="124"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147" xfId="0" applyFont="1" applyFill="1" applyBorder="1" applyAlignment="1" applyProtection="1">
      <alignment horizontal="left" vertical="center"/>
      <protection/>
    </xf>
    <xf numFmtId="0" fontId="9" fillId="24" borderId="76" xfId="0" applyFont="1" applyFill="1" applyBorder="1" applyAlignment="1" applyProtection="1">
      <alignment horizontal="center" vertical="center" wrapText="1"/>
      <protection/>
    </xf>
    <xf numFmtId="0" fontId="9" fillId="24" borderId="61" xfId="0" applyFont="1" applyFill="1" applyBorder="1" applyAlignment="1" applyProtection="1">
      <alignment horizontal="center" vertical="center" wrapText="1"/>
      <protection/>
    </xf>
    <xf numFmtId="0" fontId="9" fillId="24" borderId="165" xfId="0" applyFont="1" applyFill="1" applyBorder="1" applyAlignment="1" applyProtection="1">
      <alignment horizontal="left" vertical="center"/>
      <protection/>
    </xf>
    <xf numFmtId="0" fontId="9" fillId="0" borderId="185" xfId="0" applyFont="1" applyFill="1" applyBorder="1" applyAlignment="1" applyProtection="1">
      <alignment horizontal="center" vertical="center"/>
      <protection/>
    </xf>
    <xf numFmtId="0" fontId="9" fillId="0" borderId="220" xfId="0" applyFont="1" applyFill="1" applyBorder="1" applyAlignment="1" applyProtection="1">
      <alignment horizontal="center" vertical="center"/>
      <protection/>
    </xf>
    <xf numFmtId="0" fontId="9" fillId="0" borderId="221" xfId="0" applyFont="1" applyFill="1" applyBorder="1" applyAlignment="1" applyProtection="1">
      <alignment horizontal="center" vertical="center"/>
      <protection/>
    </xf>
    <xf numFmtId="0" fontId="9" fillId="0" borderId="132" xfId="0" applyFont="1" applyFill="1" applyBorder="1" applyAlignment="1" applyProtection="1">
      <alignment horizontal="center" vertical="center"/>
      <protection/>
    </xf>
    <xf numFmtId="4" fontId="9" fillId="0" borderId="184" xfId="0" applyNumberFormat="1" applyFont="1" applyFill="1" applyBorder="1" applyAlignment="1" applyProtection="1">
      <alignment horizontal="center" vertical="center"/>
      <protection/>
    </xf>
    <xf numFmtId="4" fontId="9" fillId="0" borderId="146" xfId="0" applyNumberFormat="1" applyFont="1" applyFill="1" applyBorder="1" applyAlignment="1" applyProtection="1">
      <alignment horizontal="center" vertical="center"/>
      <protection/>
    </xf>
    <xf numFmtId="0" fontId="9" fillId="0" borderId="222"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3" fontId="12" fillId="33" borderId="193" xfId="0" applyNumberFormat="1" applyFont="1" applyFill="1" applyBorder="1" applyAlignment="1" applyProtection="1">
      <alignment horizontal="right" vertical="center"/>
      <protection locked="0"/>
    </xf>
    <xf numFmtId="0" fontId="9" fillId="0" borderId="45" xfId="0" applyFont="1" applyFill="1" applyBorder="1" applyAlignment="1" applyProtection="1">
      <alignment horizontal="left" vertical="center"/>
      <protection/>
    </xf>
    <xf numFmtId="0" fontId="9" fillId="0" borderId="175" xfId="0" applyFont="1" applyFill="1" applyBorder="1" applyAlignment="1" applyProtection="1">
      <alignment horizontal="left" vertical="center"/>
      <protection/>
    </xf>
    <xf numFmtId="0" fontId="9" fillId="0" borderId="35"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wrapText="1"/>
      <protection/>
    </xf>
    <xf numFmtId="0" fontId="9" fillId="0" borderId="35" xfId="0" applyFont="1" applyFill="1" applyBorder="1" applyAlignment="1" applyProtection="1">
      <alignment horizontal="left" vertical="center" wrapText="1"/>
      <protection/>
    </xf>
    <xf numFmtId="0" fontId="2" fillId="24" borderId="94" xfId="0" applyFont="1" applyFill="1" applyBorder="1" applyAlignment="1" applyProtection="1">
      <alignment horizontal="left" vertical="center"/>
      <protection/>
    </xf>
    <xf numFmtId="0" fontId="2" fillId="24" borderId="223" xfId="0" applyFont="1" applyFill="1" applyBorder="1" applyAlignment="1" applyProtection="1">
      <alignment horizontal="left" vertical="center"/>
      <protection/>
    </xf>
    <xf numFmtId="0" fontId="2" fillId="24" borderId="224" xfId="0" applyFont="1" applyFill="1" applyBorder="1" applyAlignment="1" applyProtection="1">
      <alignment horizontal="left" vertical="center"/>
      <protection/>
    </xf>
    <xf numFmtId="0" fontId="12" fillId="0" borderId="225" xfId="0" applyFont="1" applyFill="1" applyBorder="1" applyAlignment="1" applyProtection="1">
      <alignment horizontal="center" vertical="center"/>
      <protection/>
    </xf>
    <xf numFmtId="0" fontId="9" fillId="24" borderId="226" xfId="0" applyFont="1" applyFill="1" applyBorder="1" applyAlignment="1" applyProtection="1">
      <alignment horizontal="center" vertical="center" wrapText="1"/>
      <protection/>
    </xf>
    <xf numFmtId="0" fontId="9" fillId="24" borderId="227" xfId="0" applyFont="1" applyFill="1" applyBorder="1" applyAlignment="1" applyProtection="1">
      <alignment horizontal="center" vertical="center" wrapText="1"/>
      <protection/>
    </xf>
    <xf numFmtId="0" fontId="12" fillId="0" borderId="228" xfId="0" applyFont="1" applyBorder="1" applyAlignment="1">
      <alignment horizontal="center" vertical="center" wrapText="1"/>
    </xf>
    <xf numFmtId="0" fontId="0" fillId="7" borderId="0" xfId="0" applyFill="1" applyAlignment="1" applyProtection="1">
      <alignment horizontal="left" vertical="top" wrapText="1"/>
      <protection/>
    </xf>
    <xf numFmtId="0" fontId="2" fillId="41" borderId="0" xfId="0" applyFont="1" applyFill="1" applyBorder="1" applyAlignment="1" applyProtection="1">
      <alignment horizontal="left" vertical="center" wrapText="1"/>
      <protection/>
    </xf>
    <xf numFmtId="0" fontId="0" fillId="41" borderId="0" xfId="0" applyFill="1" applyBorder="1" applyAlignment="1" applyProtection="1">
      <alignment horizontal="left" vertical="center" wrapText="1"/>
      <protection/>
    </xf>
    <xf numFmtId="0" fontId="2" fillId="24" borderId="186" xfId="0" applyFont="1" applyFill="1" applyBorder="1" applyAlignment="1" applyProtection="1">
      <alignment horizontal="left" vertical="center"/>
      <protection/>
    </xf>
    <xf numFmtId="0" fontId="2" fillId="24" borderId="229" xfId="0" applyFont="1" applyFill="1" applyBorder="1" applyAlignment="1" applyProtection="1">
      <alignment horizontal="left" vertical="center"/>
      <protection/>
    </xf>
    <xf numFmtId="0" fontId="2" fillId="24" borderId="230" xfId="0" applyFont="1" applyFill="1" applyBorder="1" applyAlignment="1" applyProtection="1">
      <alignment horizontal="left" vertical="center"/>
      <protection/>
    </xf>
    <xf numFmtId="0" fontId="2" fillId="24" borderId="231" xfId="0" applyFont="1" applyFill="1" applyBorder="1" applyAlignment="1" applyProtection="1">
      <alignment horizontal="left" vertical="center"/>
      <protection/>
    </xf>
    <xf numFmtId="3" fontId="9" fillId="20" borderId="184" xfId="0" applyNumberFormat="1" applyFont="1" applyFill="1" applyBorder="1" applyAlignment="1" applyProtection="1">
      <alignment horizontal="right" vertical="center"/>
      <protection/>
    </xf>
    <xf numFmtId="3" fontId="9" fillId="20" borderId="38" xfId="0" applyNumberFormat="1" applyFont="1" applyFill="1" applyBorder="1" applyAlignment="1" applyProtection="1">
      <alignment horizontal="right" vertical="center"/>
      <protection/>
    </xf>
    <xf numFmtId="0" fontId="9" fillId="24" borderId="232" xfId="0" applyFont="1" applyFill="1" applyBorder="1" applyAlignment="1" applyProtection="1">
      <alignment horizontal="center" vertical="center" wrapText="1"/>
      <protection/>
    </xf>
    <xf numFmtId="0" fontId="9" fillId="24" borderId="233" xfId="0" applyFont="1" applyFill="1" applyBorder="1" applyAlignment="1" applyProtection="1">
      <alignment horizontal="center" vertical="center" wrapText="1"/>
      <protection/>
    </xf>
    <xf numFmtId="0" fontId="10" fillId="0" borderId="0" xfId="0" applyFont="1" applyBorder="1" applyAlignment="1" applyProtection="1">
      <alignment horizontal="left" vertical="center"/>
      <protection/>
    </xf>
    <xf numFmtId="0" fontId="10" fillId="0" borderId="26" xfId="0" applyFont="1" applyBorder="1" applyAlignment="1" applyProtection="1">
      <alignment horizontal="left" vertical="center"/>
      <protection/>
    </xf>
    <xf numFmtId="0" fontId="9" fillId="24" borderId="234" xfId="0" applyFont="1" applyFill="1" applyBorder="1" applyAlignment="1" applyProtection="1">
      <alignment horizontal="left" vertical="center"/>
      <protection/>
    </xf>
    <xf numFmtId="0" fontId="9" fillId="24" borderId="235" xfId="0" applyFont="1" applyFill="1" applyBorder="1" applyAlignment="1" applyProtection="1">
      <alignment horizontal="left" vertical="center"/>
      <protection/>
    </xf>
    <xf numFmtId="0" fontId="9" fillId="24" borderId="224" xfId="0" applyFont="1" applyFill="1" applyBorder="1" applyAlignment="1" applyProtection="1">
      <alignment horizontal="left" vertical="center"/>
      <protection/>
    </xf>
    <xf numFmtId="0" fontId="9" fillId="0" borderId="131" xfId="0" applyFont="1" applyFill="1" applyBorder="1" applyAlignment="1" applyProtection="1">
      <alignment horizontal="left"/>
      <protection/>
    </xf>
    <xf numFmtId="0" fontId="9" fillId="20" borderId="236" xfId="0" applyFont="1" applyFill="1" applyBorder="1" applyAlignment="1" applyProtection="1">
      <alignment horizontal="left"/>
      <protection/>
    </xf>
    <xf numFmtId="0" fontId="9" fillId="20" borderId="237" xfId="0" applyFont="1" applyFill="1" applyBorder="1" applyAlignment="1" applyProtection="1">
      <alignment horizontal="left"/>
      <protection/>
    </xf>
    <xf numFmtId="0" fontId="9" fillId="34" borderId="186" xfId="0" applyFont="1" applyFill="1" applyBorder="1" applyAlignment="1" applyProtection="1">
      <alignment horizontal="left" vertical="center" wrapText="1"/>
      <protection/>
    </xf>
    <xf numFmtId="0" fontId="9" fillId="34" borderId="187" xfId="0" applyFont="1" applyFill="1" applyBorder="1" applyAlignment="1" applyProtection="1">
      <alignment horizontal="left" vertical="center" wrapText="1"/>
      <protection/>
    </xf>
    <xf numFmtId="0" fontId="9" fillId="34" borderId="187" xfId="0" applyNumberFormat="1" applyFont="1" applyFill="1" applyBorder="1" applyAlignment="1" applyProtection="1">
      <alignment horizontal="left" wrapText="1"/>
      <protection/>
    </xf>
    <xf numFmtId="0" fontId="9" fillId="34" borderId="104" xfId="0" applyNumberFormat="1" applyFont="1" applyFill="1" applyBorder="1" applyAlignment="1" applyProtection="1">
      <alignment horizontal="left" wrapText="1"/>
      <protection/>
    </xf>
    <xf numFmtId="0" fontId="9" fillId="20" borderId="238" xfId="0" applyFont="1" applyFill="1" applyBorder="1" applyAlignment="1" applyProtection="1">
      <alignment horizontal="left"/>
      <protection/>
    </xf>
    <xf numFmtId="0" fontId="39" fillId="7" borderId="168" xfId="0" applyFont="1" applyFill="1" applyBorder="1" applyAlignment="1" applyProtection="1">
      <alignment horizontal="right"/>
      <protection/>
    </xf>
    <xf numFmtId="0" fontId="39" fillId="7" borderId="95" xfId="0" applyFont="1" applyFill="1" applyBorder="1" applyAlignment="1" applyProtection="1">
      <alignment horizontal="right"/>
      <protection/>
    </xf>
    <xf numFmtId="0" fontId="39" fillId="7" borderId="34" xfId="0" applyFont="1" applyFill="1" applyBorder="1" applyAlignment="1" applyProtection="1">
      <alignment horizontal="right"/>
      <protection/>
    </xf>
    <xf numFmtId="0" fontId="9" fillId="24" borderId="21" xfId="0" applyFont="1" applyFill="1" applyBorder="1" applyAlignment="1" applyProtection="1">
      <alignment horizontal="left" vertical="center" wrapText="1"/>
      <protection/>
    </xf>
    <xf numFmtId="0" fontId="9" fillId="24" borderId="63" xfId="0" applyFont="1" applyFill="1" applyBorder="1" applyAlignment="1" applyProtection="1">
      <alignment horizontal="left" vertical="center" wrapText="1"/>
      <protection/>
    </xf>
    <xf numFmtId="0" fontId="9" fillId="24" borderId="239" xfId="0" applyFont="1" applyFill="1" applyBorder="1" applyAlignment="1" applyProtection="1">
      <alignment horizontal="center" vertical="center" wrapText="1"/>
      <protection/>
    </xf>
    <xf numFmtId="0" fontId="9" fillId="24" borderId="39" xfId="0" applyFont="1" applyFill="1" applyBorder="1" applyAlignment="1" applyProtection="1">
      <alignment horizontal="center" vertical="center" wrapText="1"/>
      <protection/>
    </xf>
    <xf numFmtId="0" fontId="9" fillId="24" borderId="185" xfId="0" applyFont="1" applyFill="1" applyBorder="1" applyAlignment="1" applyProtection="1">
      <alignment horizontal="center" vertical="center" wrapText="1"/>
      <protection/>
    </xf>
    <xf numFmtId="0" fontId="9" fillId="24" borderId="11"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vertical="center" wrapText="1"/>
      <protection/>
    </xf>
    <xf numFmtId="0" fontId="9" fillId="24" borderId="220" xfId="0" applyFont="1" applyFill="1" applyBorder="1" applyAlignment="1" applyProtection="1">
      <alignment horizontal="center" vertical="center" wrapText="1"/>
      <protection/>
    </xf>
    <xf numFmtId="0" fontId="9" fillId="20" borderId="12" xfId="0" applyFont="1" applyFill="1" applyBorder="1" applyAlignment="1" applyProtection="1">
      <alignment horizontal="right" vertical="center"/>
      <protection/>
    </xf>
    <xf numFmtId="0" fontId="9" fillId="20" borderId="67" xfId="0" applyFont="1" applyFill="1" applyBorder="1" applyAlignment="1" applyProtection="1">
      <alignment horizontal="right" vertical="center"/>
      <protection/>
    </xf>
    <xf numFmtId="0" fontId="9" fillId="0" borderId="215" xfId="0" applyFont="1" applyFill="1" applyBorder="1" applyAlignment="1" applyProtection="1">
      <alignment horizontal="left" vertical="center"/>
      <protection/>
    </xf>
    <xf numFmtId="0" fontId="9" fillId="20" borderId="72" xfId="0" applyFont="1" applyFill="1" applyBorder="1" applyAlignment="1" applyProtection="1">
      <alignment horizontal="right" vertical="center"/>
      <protection/>
    </xf>
    <xf numFmtId="0" fontId="9" fillId="20" borderId="137" xfId="0" applyFont="1" applyFill="1" applyBorder="1" applyAlignment="1" applyProtection="1">
      <alignment horizontal="right" vertical="center"/>
      <protection/>
    </xf>
    <xf numFmtId="0" fontId="3" fillId="7" borderId="0" xfId="0" applyFont="1" applyFill="1" applyAlignment="1" applyProtection="1">
      <alignment horizontal="left"/>
      <protection/>
    </xf>
    <xf numFmtId="0" fontId="0" fillId="7" borderId="0" xfId="0" applyFill="1" applyBorder="1" applyAlignment="1" applyProtection="1">
      <alignment horizontal="left" wrapText="1"/>
      <protection/>
    </xf>
    <xf numFmtId="0" fontId="9" fillId="0" borderId="107" xfId="0" applyFont="1" applyBorder="1" applyAlignment="1" applyProtection="1">
      <alignment horizontal="center" vertical="center" wrapText="1"/>
      <protection/>
    </xf>
    <xf numFmtId="0" fontId="9" fillId="0" borderId="94" xfId="0" applyFont="1" applyBorder="1" applyAlignment="1" applyProtection="1">
      <alignment horizontal="left"/>
      <protection/>
    </xf>
    <xf numFmtId="0" fontId="9" fillId="0" borderId="95" xfId="0" applyFont="1" applyBorder="1" applyAlignment="1" applyProtection="1">
      <alignment horizontal="left"/>
      <protection/>
    </xf>
    <xf numFmtId="0" fontId="9" fillId="0" borderId="96" xfId="0" applyFont="1" applyBorder="1" applyAlignment="1" applyProtection="1">
      <alignment horizontal="left"/>
      <protection/>
    </xf>
    <xf numFmtId="0" fontId="9" fillId="0" borderId="41" xfId="0" applyFont="1" applyBorder="1" applyAlignment="1" applyProtection="1">
      <alignment horizontal="center" vertical="center" wrapText="1"/>
      <protection/>
    </xf>
    <xf numFmtId="0" fontId="12" fillId="21" borderId="22" xfId="0" applyFont="1" applyFill="1" applyBorder="1" applyAlignment="1" applyProtection="1">
      <alignment wrapText="1"/>
      <protection locked="0"/>
    </xf>
    <xf numFmtId="0" fontId="12" fillId="21" borderId="41" xfId="0" applyFont="1" applyFill="1" applyBorder="1" applyAlignment="1" applyProtection="1">
      <alignment wrapText="1"/>
      <protection locked="0"/>
    </xf>
    <xf numFmtId="0" fontId="12" fillId="21" borderId="63" xfId="0" applyFont="1" applyFill="1" applyBorder="1" applyAlignment="1" applyProtection="1">
      <alignment wrapText="1"/>
      <protection locked="0"/>
    </xf>
    <xf numFmtId="0" fontId="9" fillId="0" borderId="88"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240" xfId="0" applyFont="1" applyBorder="1" applyAlignment="1" applyProtection="1">
      <alignment horizontal="center" vertical="center" wrapText="1"/>
      <protection/>
    </xf>
    <xf numFmtId="0" fontId="9" fillId="0" borderId="181" xfId="0" applyFont="1" applyBorder="1" applyAlignment="1" applyProtection="1">
      <alignment horizontal="center" vertical="center" wrapText="1"/>
      <protection/>
    </xf>
    <xf numFmtId="0" fontId="9" fillId="0" borderId="41" xfId="0" applyFont="1" applyBorder="1" applyAlignment="1" applyProtection="1">
      <alignment horizontal="center" vertical="center"/>
      <protection/>
    </xf>
    <xf numFmtId="0" fontId="12" fillId="21" borderId="21" xfId="0" applyFont="1" applyFill="1" applyBorder="1" applyAlignment="1" applyProtection="1">
      <alignment wrapText="1"/>
      <protection locked="0"/>
    </xf>
    <xf numFmtId="0" fontId="10" fillId="0" borderId="241" xfId="0" applyFont="1" applyBorder="1" applyAlignment="1" applyProtection="1">
      <alignment/>
      <protection/>
    </xf>
    <xf numFmtId="0" fontId="1" fillId="0" borderId="242" xfId="0" applyFont="1" applyBorder="1" applyAlignment="1" applyProtection="1">
      <alignment/>
      <protection/>
    </xf>
    <xf numFmtId="0" fontId="1" fillId="0" borderId="47" xfId="0" applyFont="1" applyBorder="1" applyAlignment="1" applyProtection="1">
      <alignment/>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ill>
        <patternFill>
          <bgColor indexed="10"/>
        </patternFill>
      </fill>
    </dxf>
    <dxf>
      <font>
        <b/>
        <i val="0"/>
        <color auto="1"/>
      </font>
    </dxf>
    <dxf>
      <fill>
        <patternFill>
          <bgColor indexed="10"/>
        </patternFill>
      </fill>
    </dxf>
    <dxf>
      <font>
        <b/>
        <i val="0"/>
        <color auto="1"/>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304800</xdr:rowOff>
    </xdr:from>
    <xdr:to>
      <xdr:col>6</xdr:col>
      <xdr:colOff>742950</xdr:colOff>
      <xdr:row>0</xdr:row>
      <xdr:rowOff>1314450</xdr:rowOff>
    </xdr:to>
    <xdr:sp>
      <xdr:nvSpPr>
        <xdr:cNvPr id="1" name="Rectangle 3"/>
        <xdr:cNvSpPr>
          <a:spLocks/>
        </xdr:cNvSpPr>
      </xdr:nvSpPr>
      <xdr:spPr>
        <a:xfrm>
          <a:off x="0" y="304800"/>
          <a:ext cx="6343650" cy="1009650"/>
        </a:xfrm>
        <a:prstGeom prst="rect">
          <a:avLst/>
        </a:prstGeom>
        <a:solidFill>
          <a:srgbClr val="FFFFFF"/>
        </a:solidFill>
        <a:ln w="9525" cmpd="sng">
          <a:noFill/>
        </a:ln>
      </xdr:spPr>
      <xdr:txBody>
        <a:bodyPr vertOverflow="clip" wrap="square" lIns="18000" tIns="10800" rIns="18000" bIns="10800"/>
        <a:p>
          <a:pPr algn="l">
            <a:defRPr/>
          </a:pPr>
          <a:r>
            <a:rPr lang="en-US" cap="none" sz="2400" b="0" i="0" u="none" baseline="0">
              <a:solidFill>
                <a:srgbClr val="333399"/>
              </a:solidFill>
              <a:latin typeface="Arial"/>
              <a:ea typeface="Arial"/>
              <a:cs typeface="Arial"/>
            </a:rPr>
            <a:t>Eracobuild  SusRen Call 2011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T64"/>
  <sheetViews>
    <sheetView tabSelected="1" zoomScalePageLayoutView="0" workbookViewId="0" topLeftCell="A4">
      <selection activeCell="E11" sqref="E11:F11"/>
    </sheetView>
  </sheetViews>
  <sheetFormatPr defaultColWidth="11.421875" defaultRowHeight="12.75"/>
  <cols>
    <col min="1" max="2" width="13.7109375" style="0" customWidth="1"/>
    <col min="3" max="3" width="14.421875" style="0" customWidth="1"/>
    <col min="4" max="4" width="14.7109375" style="0" customWidth="1"/>
    <col min="5" max="6" width="13.7109375" style="0" customWidth="1"/>
    <col min="7" max="20" width="11.421875" style="14" customWidth="1"/>
  </cols>
  <sheetData>
    <row r="1" spans="1:6" ht="108.75" customHeight="1">
      <c r="A1" s="332"/>
      <c r="B1" s="332"/>
      <c r="C1" s="332"/>
      <c r="D1" s="332"/>
      <c r="E1" s="332"/>
      <c r="F1" s="332"/>
    </row>
    <row r="2" spans="1:8" ht="113.25" customHeight="1">
      <c r="A2" s="365" t="s">
        <v>139</v>
      </c>
      <c r="B2" s="366"/>
      <c r="C2" s="366"/>
      <c r="D2" s="366"/>
      <c r="E2" s="366"/>
      <c r="F2" s="366"/>
      <c r="H2" s="14" t="s">
        <v>8</v>
      </c>
    </row>
    <row r="3" spans="1:6" ht="16.5" thickBot="1">
      <c r="A3" s="329" t="s">
        <v>34</v>
      </c>
      <c r="B3" s="329"/>
      <c r="C3" s="329"/>
      <c r="D3" s="329"/>
      <c r="E3" s="329"/>
      <c r="F3" s="329"/>
    </row>
    <row r="4" spans="1:12" ht="13.5" thickTop="1">
      <c r="A4" s="368" t="s">
        <v>35</v>
      </c>
      <c r="B4" s="368"/>
      <c r="C4" s="368"/>
      <c r="D4" s="368"/>
      <c r="E4" s="368"/>
      <c r="F4" s="368"/>
      <c r="G4" s="194"/>
      <c r="H4" s="195"/>
      <c r="I4" s="195"/>
      <c r="J4" s="195"/>
      <c r="K4" s="195"/>
      <c r="L4" s="52"/>
    </row>
    <row r="5" spans="1:12" ht="88.5" customHeight="1" thickBot="1">
      <c r="A5" s="369"/>
      <c r="B5" s="370"/>
      <c r="C5" s="370"/>
      <c r="D5" s="370"/>
      <c r="E5" s="370"/>
      <c r="F5" s="371"/>
      <c r="G5" s="196"/>
      <c r="H5" s="195"/>
      <c r="I5" s="195"/>
      <c r="J5" s="195"/>
      <c r="K5" s="195"/>
      <c r="L5" s="44"/>
    </row>
    <row r="6" spans="1:12" ht="14.25" customHeight="1" thickBot="1" thickTop="1">
      <c r="A6" s="367"/>
      <c r="B6" s="367"/>
      <c r="C6" s="367"/>
      <c r="D6" s="367"/>
      <c r="E6" s="367"/>
      <c r="F6" s="367"/>
      <c r="G6" s="331"/>
      <c r="H6" s="331"/>
      <c r="I6" s="331"/>
      <c r="J6" s="44"/>
      <c r="K6" s="44"/>
      <c r="L6" s="44"/>
    </row>
    <row r="7" spans="1:12" ht="27.75" customHeight="1" thickTop="1">
      <c r="A7" s="376" t="s">
        <v>36</v>
      </c>
      <c r="B7" s="377"/>
      <c r="C7" s="377"/>
      <c r="D7" s="378"/>
      <c r="E7" s="374" t="s">
        <v>37</v>
      </c>
      <c r="F7" s="375"/>
      <c r="H7" s="340" t="s">
        <v>41</v>
      </c>
      <c r="I7" s="340"/>
      <c r="J7" s="340"/>
      <c r="K7" s="340"/>
      <c r="L7" s="44"/>
    </row>
    <row r="8" spans="1:11" ht="18.75" customHeight="1" thickBot="1">
      <c r="A8" s="381"/>
      <c r="B8" s="382"/>
      <c r="C8" s="382"/>
      <c r="D8" s="383"/>
      <c r="E8" s="384"/>
      <c r="F8" s="385"/>
      <c r="H8" s="338" t="s">
        <v>42</v>
      </c>
      <c r="I8" s="338"/>
      <c r="J8" s="338"/>
      <c r="K8" s="338"/>
    </row>
    <row r="9" spans="1:11" ht="18.75" customHeight="1" thickBot="1" thickTop="1">
      <c r="A9" s="386"/>
      <c r="B9" s="386"/>
      <c r="C9" s="386"/>
      <c r="D9" s="386"/>
      <c r="E9" s="386"/>
      <c r="F9" s="386"/>
      <c r="H9" s="339" t="s">
        <v>43</v>
      </c>
      <c r="I9" s="339"/>
      <c r="J9" s="339"/>
      <c r="K9" s="339"/>
    </row>
    <row r="10" spans="1:6" ht="27" customHeight="1" thickTop="1">
      <c r="A10" s="372" t="s">
        <v>38</v>
      </c>
      <c r="B10" s="373"/>
      <c r="C10" s="379" t="s">
        <v>39</v>
      </c>
      <c r="D10" s="373"/>
      <c r="E10" s="379" t="s">
        <v>40</v>
      </c>
      <c r="F10" s="380"/>
    </row>
    <row r="11" spans="1:8" ht="15" thickBot="1">
      <c r="A11" s="348"/>
      <c r="B11" s="349"/>
      <c r="C11" s="389">
        <f>Projektstart+(Projektdauer/12*365-(12/365))</f>
        <v>-0.03287671232876712</v>
      </c>
      <c r="D11" s="390"/>
      <c r="E11" s="396"/>
      <c r="F11" s="397"/>
      <c r="G11" s="388"/>
      <c r="H11" s="388"/>
    </row>
    <row r="12" spans="1:6" ht="16.5" thickBot="1" thickTop="1">
      <c r="A12" s="49"/>
      <c r="B12" s="49"/>
      <c r="C12" s="49"/>
      <c r="D12" s="50"/>
      <c r="E12" s="50"/>
      <c r="F12" s="50"/>
    </row>
    <row r="13" spans="1:6" ht="15" customHeight="1" thickTop="1">
      <c r="A13" s="345"/>
      <c r="B13" s="346"/>
      <c r="C13" s="346"/>
      <c r="D13" s="346"/>
      <c r="E13" s="346"/>
      <c r="F13" s="347"/>
    </row>
    <row r="14" spans="1:6" ht="191.25" customHeight="1" thickBot="1">
      <c r="A14" s="344"/>
      <c r="B14" s="344"/>
      <c r="C14" s="344"/>
      <c r="D14" s="344"/>
      <c r="E14" s="344"/>
      <c r="F14" s="344"/>
    </row>
    <row r="15" spans="1:20" s="12" customFormat="1" ht="16.5" thickBot="1" thickTop="1">
      <c r="A15" s="51"/>
      <c r="B15" s="51"/>
      <c r="C15" s="51"/>
      <c r="D15" s="51"/>
      <c r="E15" s="51"/>
      <c r="F15" s="59"/>
      <c r="G15" s="14"/>
      <c r="H15" s="14"/>
      <c r="I15" s="14"/>
      <c r="J15" s="14"/>
      <c r="K15" s="14"/>
      <c r="L15" s="14"/>
      <c r="M15" s="14"/>
      <c r="N15" s="14"/>
      <c r="O15" s="14"/>
      <c r="P15" s="14"/>
      <c r="Q15" s="14"/>
      <c r="R15" s="14"/>
      <c r="S15" s="14"/>
      <c r="T15" s="14"/>
    </row>
    <row r="16" spans="1:7" ht="15" customHeight="1" thickTop="1">
      <c r="A16" s="392" t="s">
        <v>130</v>
      </c>
      <c r="B16" s="393"/>
      <c r="C16" s="393"/>
      <c r="D16" s="393"/>
      <c r="E16" s="393"/>
      <c r="F16" s="394"/>
      <c r="G16" s="13"/>
    </row>
    <row r="17" spans="1:8" ht="48" customHeight="1" thickBot="1">
      <c r="A17" s="395"/>
      <c r="B17" s="395"/>
      <c r="C17" s="395"/>
      <c r="D17" s="395"/>
      <c r="E17" s="395"/>
      <c r="F17" s="395"/>
      <c r="H17" s="53"/>
    </row>
    <row r="18" spans="1:6" ht="16.5" thickBot="1" thickTop="1">
      <c r="A18" s="351"/>
      <c r="B18" s="351"/>
      <c r="C18" s="351"/>
      <c r="D18" s="351"/>
      <c r="E18" s="351"/>
      <c r="F18" s="351"/>
    </row>
    <row r="19" spans="1:6" ht="15" customHeight="1" thickTop="1">
      <c r="A19" s="345" t="s">
        <v>44</v>
      </c>
      <c r="B19" s="346"/>
      <c r="C19" s="346"/>
      <c r="D19" s="346"/>
      <c r="E19" s="346"/>
      <c r="F19" s="391"/>
    </row>
    <row r="20" spans="1:6" ht="15" thickBot="1">
      <c r="A20" s="352"/>
      <c r="B20" s="353"/>
      <c r="C20" s="353"/>
      <c r="D20" s="353"/>
      <c r="E20" s="353"/>
      <c r="F20" s="354"/>
    </row>
    <row r="21" spans="1:6" ht="14.25" thickBot="1" thickTop="1">
      <c r="A21" s="350"/>
      <c r="B21" s="350"/>
      <c r="C21" s="350"/>
      <c r="D21" s="350"/>
      <c r="E21" s="350"/>
      <c r="F21" s="350"/>
    </row>
    <row r="22" spans="1:7" ht="15" thickTop="1">
      <c r="A22" s="358" t="s">
        <v>51</v>
      </c>
      <c r="B22" s="358"/>
      <c r="C22" s="358"/>
      <c r="D22" s="387">
        <f>'9 Total costs &amp; financing'!D32</f>
        <v>0</v>
      </c>
      <c r="E22" s="387"/>
      <c r="F22" s="387"/>
      <c r="G22" s="13"/>
    </row>
    <row r="23" spans="1:7" ht="14.25">
      <c r="A23" s="358" t="s">
        <v>52</v>
      </c>
      <c r="B23" s="358"/>
      <c r="C23" s="358"/>
      <c r="D23" s="362">
        <f>'9 Total costs &amp; financing'!E32</f>
        <v>0</v>
      </c>
      <c r="E23" s="362"/>
      <c r="F23" s="362"/>
      <c r="G23" s="13"/>
    </row>
    <row r="24" spans="1:7" ht="14.25">
      <c r="A24" s="336" t="s">
        <v>53</v>
      </c>
      <c r="B24" s="337"/>
      <c r="C24" s="334"/>
      <c r="D24" s="335">
        <f>'9 Total costs &amp; financing'!H32</f>
        <v>1234</v>
      </c>
      <c r="E24" s="333"/>
      <c r="F24" s="330"/>
      <c r="G24" s="13"/>
    </row>
    <row r="25" spans="1:7" ht="14.25">
      <c r="A25" s="336" t="s">
        <v>54</v>
      </c>
      <c r="B25" s="337"/>
      <c r="C25" s="334"/>
      <c r="D25" s="335">
        <f>'9 Total costs &amp; financing'!G32</f>
        <v>0</v>
      </c>
      <c r="E25" s="333"/>
      <c r="F25" s="330"/>
      <c r="G25" s="13"/>
    </row>
    <row r="26" spans="1:6" ht="15" thickBot="1">
      <c r="A26" s="363" t="s">
        <v>48</v>
      </c>
      <c r="B26" s="363"/>
      <c r="C26" s="363"/>
      <c r="D26" s="364">
        <f>'9 Total costs &amp; financing'!F32</f>
        <v>0</v>
      </c>
      <c r="E26" s="364"/>
      <c r="F26" s="364"/>
    </row>
    <row r="27" spans="1:6" ht="15.75" thickBot="1">
      <c r="A27" s="360" t="s">
        <v>55</v>
      </c>
      <c r="B27" s="360"/>
      <c r="C27" s="360"/>
      <c r="D27" s="361">
        <f>'9 Total costs &amp; financing'!I32</f>
        <v>1234</v>
      </c>
      <c r="E27" s="361"/>
      <c r="F27" s="361"/>
    </row>
    <row r="28" spans="1:7" ht="14.25" thickBot="1" thickTop="1">
      <c r="A28" s="350"/>
      <c r="B28" s="350"/>
      <c r="C28" s="350"/>
      <c r="D28" s="350"/>
      <c r="E28" s="350"/>
      <c r="F28" s="350"/>
      <c r="G28" s="13"/>
    </row>
    <row r="29" spans="1:6" ht="15.75" thickTop="1">
      <c r="A29" s="358" t="s">
        <v>49</v>
      </c>
      <c r="B29" s="358"/>
      <c r="C29" s="358"/>
      <c r="D29" s="359">
        <f>'9 Total costs &amp; financing'!K32</f>
        <v>431.9</v>
      </c>
      <c r="E29" s="359"/>
      <c r="F29" s="359"/>
    </row>
    <row r="30" spans="1:6" ht="15" customHeight="1" thickBot="1">
      <c r="A30" s="355" t="s">
        <v>50</v>
      </c>
      <c r="B30" s="356"/>
      <c r="C30" s="357"/>
      <c r="D30" s="341">
        <f>'9 Total costs &amp; financing'!J32</f>
        <v>0.35</v>
      </c>
      <c r="E30" s="342"/>
      <c r="F30" s="343"/>
    </row>
    <row r="31" spans="1:6" ht="13.5" thickTop="1">
      <c r="A31" s="14"/>
      <c r="B31" s="14"/>
      <c r="C31" s="14"/>
      <c r="D31" s="14"/>
      <c r="E31" s="14"/>
      <c r="F31" s="14"/>
    </row>
    <row r="32" spans="1:6" ht="12.75">
      <c r="A32" s="14"/>
      <c r="B32" s="14"/>
      <c r="C32" s="14"/>
      <c r="D32" s="14"/>
      <c r="E32" s="14"/>
      <c r="F32" s="14"/>
    </row>
    <row r="33" spans="1:6" ht="12.75">
      <c r="A33" s="14"/>
      <c r="B33" s="14"/>
      <c r="C33" s="14"/>
      <c r="D33" s="14"/>
      <c r="E33" s="14"/>
      <c r="F33" s="14"/>
    </row>
    <row r="34" spans="1:6" ht="12.75">
      <c r="A34" s="14"/>
      <c r="B34" s="14"/>
      <c r="C34" s="14"/>
      <c r="D34" s="14"/>
      <c r="E34" s="14"/>
      <c r="F34" s="14"/>
    </row>
    <row r="35" spans="1:6" ht="12.75">
      <c r="A35" s="14"/>
      <c r="B35" s="14"/>
      <c r="C35" s="14"/>
      <c r="D35" s="14"/>
      <c r="E35" s="14"/>
      <c r="F35" s="14"/>
    </row>
    <row r="36" spans="1:6" ht="12.75">
      <c r="A36" s="14"/>
      <c r="B36" s="14"/>
      <c r="C36" s="14"/>
      <c r="D36" s="14"/>
      <c r="E36" s="14"/>
      <c r="F36" s="14"/>
    </row>
    <row r="37" spans="1:6" ht="12.75">
      <c r="A37" s="14"/>
      <c r="B37" s="14"/>
      <c r="C37" s="14"/>
      <c r="D37" s="14"/>
      <c r="E37" s="14"/>
      <c r="F37" s="14"/>
    </row>
    <row r="38" spans="1:6" ht="12.75">
      <c r="A38" s="14"/>
      <c r="B38" s="14"/>
      <c r="C38" s="14"/>
      <c r="D38" s="14"/>
      <c r="E38" s="14"/>
      <c r="F38" s="14"/>
    </row>
    <row r="39" spans="1:6" ht="12.75">
      <c r="A39" s="14"/>
      <c r="B39" s="14"/>
      <c r="C39" s="14"/>
      <c r="D39" s="14"/>
      <c r="E39" s="14"/>
      <c r="F39" s="14"/>
    </row>
    <row r="40" spans="1:6" ht="12.75">
      <c r="A40" s="14"/>
      <c r="B40" s="14"/>
      <c r="C40" s="14"/>
      <c r="D40" s="14"/>
      <c r="E40" s="14"/>
      <c r="F40" s="14"/>
    </row>
    <row r="41" spans="1:6" ht="12.75">
      <c r="A41" s="14"/>
      <c r="B41" s="14"/>
      <c r="C41" s="14"/>
      <c r="D41" s="14"/>
      <c r="E41" s="14"/>
      <c r="F41" s="14"/>
    </row>
    <row r="42" spans="1:6" ht="12.75">
      <c r="A42" s="14"/>
      <c r="B42" s="14"/>
      <c r="C42" s="14"/>
      <c r="D42" s="14"/>
      <c r="E42" s="14"/>
      <c r="F42" s="14"/>
    </row>
    <row r="43" spans="1:6" ht="12.75">
      <c r="A43" s="14"/>
      <c r="B43" s="14"/>
      <c r="C43" s="14"/>
      <c r="D43" s="14"/>
      <c r="E43" s="14"/>
      <c r="F43" s="14"/>
    </row>
    <row r="44" spans="1:6" ht="12.75">
      <c r="A44" s="14"/>
      <c r="B44" s="14"/>
      <c r="C44" s="14"/>
      <c r="D44" s="14"/>
      <c r="E44" s="14"/>
      <c r="F44" s="14"/>
    </row>
    <row r="45" spans="1:6" ht="12.75">
      <c r="A45" s="14"/>
      <c r="B45" s="14"/>
      <c r="C45" s="14"/>
      <c r="D45" s="14"/>
      <c r="E45" s="14"/>
      <c r="F45" s="14"/>
    </row>
    <row r="46" spans="1:6" ht="12.75">
      <c r="A46" s="14"/>
      <c r="B46" s="14"/>
      <c r="C46" s="14"/>
      <c r="D46" s="14"/>
      <c r="E46" s="14"/>
      <c r="F46" s="14"/>
    </row>
    <row r="47" spans="1:6" ht="12.75">
      <c r="A47" s="14"/>
      <c r="B47" s="14"/>
      <c r="C47" s="14"/>
      <c r="D47" s="14"/>
      <c r="E47" s="14"/>
      <c r="F47" s="14"/>
    </row>
    <row r="48" spans="1:6" ht="12.75">
      <c r="A48" s="14"/>
      <c r="B48" s="14"/>
      <c r="C48" s="14"/>
      <c r="D48" s="14"/>
      <c r="E48" s="14"/>
      <c r="F48" s="14"/>
    </row>
    <row r="49" spans="1:6" ht="12.75">
      <c r="A49" s="14"/>
      <c r="B49" s="14"/>
      <c r="C49" s="14"/>
      <c r="D49" s="14"/>
      <c r="E49" s="14"/>
      <c r="F49" s="14"/>
    </row>
    <row r="50" spans="1:6" ht="12.75">
      <c r="A50" s="14"/>
      <c r="B50" s="14"/>
      <c r="C50" s="14"/>
      <c r="D50" s="14"/>
      <c r="E50" s="14"/>
      <c r="F50" s="14"/>
    </row>
    <row r="51" spans="1:6" ht="12.75">
      <c r="A51" s="14"/>
      <c r="B51" s="14"/>
      <c r="C51" s="14"/>
      <c r="D51" s="14"/>
      <c r="E51" s="14"/>
      <c r="F51" s="14"/>
    </row>
    <row r="52" spans="1:6" ht="12.75">
      <c r="A52" s="14"/>
      <c r="B52" s="14"/>
      <c r="C52" s="14"/>
      <c r="D52" s="14"/>
      <c r="E52" s="14"/>
      <c r="F52" s="14"/>
    </row>
    <row r="53" spans="1:6" ht="12.75">
      <c r="A53" s="14"/>
      <c r="B53" s="14"/>
      <c r="C53" s="14"/>
      <c r="D53" s="14"/>
      <c r="E53" s="14"/>
      <c r="F53" s="14"/>
    </row>
    <row r="54" spans="1:6" ht="12.75">
      <c r="A54" s="14"/>
      <c r="B54" s="14"/>
      <c r="C54" s="14"/>
      <c r="D54" s="14"/>
      <c r="E54" s="14"/>
      <c r="F54" s="14"/>
    </row>
    <row r="55" spans="1:6" ht="12.75">
      <c r="A55" s="14"/>
      <c r="B55" s="14"/>
      <c r="C55" s="14"/>
      <c r="D55" s="14"/>
      <c r="E55" s="14"/>
      <c r="F55" s="14"/>
    </row>
    <row r="56" spans="1:6" ht="12.75">
      <c r="A56" s="14"/>
      <c r="B56" s="14"/>
      <c r="C56" s="14"/>
      <c r="D56" s="14"/>
      <c r="E56" s="14"/>
      <c r="F56" s="14"/>
    </row>
    <row r="57" spans="1:6" ht="12.75">
      <c r="A57" s="14"/>
      <c r="B57" s="14"/>
      <c r="C57" s="14"/>
      <c r="D57" s="14"/>
      <c r="E57" s="14"/>
      <c r="F57" s="14"/>
    </row>
    <row r="58" spans="1:6" ht="12.75">
      <c r="A58" s="14"/>
      <c r="B58" s="14"/>
      <c r="C58" s="14"/>
      <c r="D58" s="14"/>
      <c r="E58" s="14"/>
      <c r="F58" s="14"/>
    </row>
    <row r="59" spans="1:6" ht="12.75">
      <c r="A59" s="14"/>
      <c r="B59" s="14"/>
      <c r="C59" s="14"/>
      <c r="D59" s="14"/>
      <c r="E59" s="14"/>
      <c r="F59" s="14"/>
    </row>
    <row r="60" spans="1:6" ht="12.75">
      <c r="A60" s="14"/>
      <c r="B60" s="14"/>
      <c r="C60" s="14"/>
      <c r="D60" s="14"/>
      <c r="E60" s="14"/>
      <c r="F60" s="14"/>
    </row>
    <row r="61" spans="1:6" ht="12.75">
      <c r="A61" s="14"/>
      <c r="B61" s="14"/>
      <c r="C61" s="14"/>
      <c r="D61" s="14"/>
      <c r="E61" s="14"/>
      <c r="F61" s="14"/>
    </row>
    <row r="62" spans="1:6" ht="12.75">
      <c r="A62" s="14"/>
      <c r="B62" s="14"/>
      <c r="C62" s="14"/>
      <c r="D62" s="14"/>
      <c r="E62" s="14"/>
      <c r="F62" s="14"/>
    </row>
    <row r="63" spans="1:6" ht="12.75">
      <c r="A63" s="14"/>
      <c r="B63" s="14"/>
      <c r="C63" s="14"/>
      <c r="D63" s="14"/>
      <c r="E63" s="14"/>
      <c r="F63" s="14"/>
    </row>
    <row r="64" spans="1:6" ht="12.75">
      <c r="A64" s="14"/>
      <c r="B64" s="14"/>
      <c r="C64" s="14"/>
      <c r="D64" s="14"/>
      <c r="E64" s="14"/>
      <c r="F64" s="14"/>
    </row>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14" customFormat="1" ht="12.75"/>
    <row r="76" s="14" customFormat="1" ht="12.75"/>
    <row r="77" s="14" customFormat="1" ht="12.75"/>
    <row r="78" s="14" customFormat="1" ht="12.75"/>
    <row r="79" s="14" customFormat="1" ht="12.75"/>
    <row r="80" s="14" customFormat="1" ht="12.75"/>
    <row r="81" s="14" customFormat="1" ht="12.75"/>
    <row r="82" s="14" customFormat="1" ht="12.75"/>
    <row r="83" s="14" customFormat="1" ht="12.75"/>
    <row r="84" s="14" customFormat="1" ht="12.75"/>
    <row r="85" s="14" customFormat="1" ht="12.75"/>
    <row r="86" s="14" customFormat="1" ht="12.75"/>
    <row r="87" s="14" customFormat="1" ht="12.75"/>
    <row r="88" s="14" customFormat="1" ht="12.75"/>
    <row r="89" s="14" customFormat="1" ht="12.75"/>
    <row r="90" s="14" customFormat="1" ht="12.75"/>
    <row r="91" s="14" customFormat="1" ht="12.75"/>
    <row r="92" s="14" customFormat="1" ht="12.75"/>
    <row r="93" s="14" customFormat="1" ht="12.75"/>
    <row r="94" s="14" customFormat="1" ht="12.75"/>
    <row r="95" s="14" customFormat="1" ht="12.75"/>
    <row r="96" s="14" customFormat="1" ht="12.75"/>
    <row r="97" s="14" customFormat="1" ht="12.75"/>
    <row r="98" s="14" customFormat="1" ht="12.75"/>
    <row r="99" s="14" customFormat="1" ht="12.75"/>
    <row r="100" s="14" customFormat="1" ht="12.75"/>
    <row r="101" s="14" customFormat="1" ht="12.75"/>
    <row r="102" s="14" customFormat="1" ht="12.75"/>
    <row r="103" s="14" customFormat="1" ht="12.75"/>
    <row r="104" s="14" customFormat="1" ht="12.75"/>
    <row r="105" s="14" customFormat="1" ht="12.75"/>
    <row r="106" s="14" customFormat="1" ht="12.75"/>
    <row r="107" s="14" customFormat="1" ht="12.75"/>
    <row r="108" s="14" customFormat="1" ht="12.75"/>
    <row r="109" s="14" customFormat="1" ht="12.75"/>
  </sheetData>
  <sheetProtection/>
  <mergeCells count="48">
    <mergeCell ref="A22:C22"/>
    <mergeCell ref="D22:F22"/>
    <mergeCell ref="G11:H11"/>
    <mergeCell ref="C11:D11"/>
    <mergeCell ref="A19:F19"/>
    <mergeCell ref="A16:F16"/>
    <mergeCell ref="A17:F17"/>
    <mergeCell ref="E11:F11"/>
    <mergeCell ref="A10:B10"/>
    <mergeCell ref="E7:F7"/>
    <mergeCell ref="A7:D7"/>
    <mergeCell ref="E10:F10"/>
    <mergeCell ref="A8:D8"/>
    <mergeCell ref="E8:F8"/>
    <mergeCell ref="A9:F9"/>
    <mergeCell ref="C10:D10"/>
    <mergeCell ref="G6:I6"/>
    <mergeCell ref="A1:C1"/>
    <mergeCell ref="D1:F1"/>
    <mergeCell ref="A3:F3"/>
    <mergeCell ref="A2:F2"/>
    <mergeCell ref="A6:F6"/>
    <mergeCell ref="A4:F4"/>
    <mergeCell ref="A5:F5"/>
    <mergeCell ref="A27:C27"/>
    <mergeCell ref="D27:F27"/>
    <mergeCell ref="A23:C23"/>
    <mergeCell ref="D23:F23"/>
    <mergeCell ref="A26:C26"/>
    <mergeCell ref="D26:F26"/>
    <mergeCell ref="A24:C24"/>
    <mergeCell ref="A25:C25"/>
    <mergeCell ref="D24:F24"/>
    <mergeCell ref="D25:F25"/>
    <mergeCell ref="A30:C30"/>
    <mergeCell ref="A28:F28"/>
    <mergeCell ref="A29:C29"/>
    <mergeCell ref="D29:F29"/>
    <mergeCell ref="H8:K8"/>
    <mergeCell ref="H9:K9"/>
    <mergeCell ref="H7:K7"/>
    <mergeCell ref="D30:F30"/>
    <mergeCell ref="A14:F14"/>
    <mergeCell ref="A13:F13"/>
    <mergeCell ref="A11:B11"/>
    <mergeCell ref="A21:F21"/>
    <mergeCell ref="A18:F18"/>
    <mergeCell ref="A20:F20"/>
  </mergeCells>
  <printOptions horizontalCentered="1"/>
  <pageMargins left="0.7875" right="0.7875" top="0.984027777777778" bottom="0.984027777777778" header="0.5118055555555556" footer="0.5118055555555556"/>
  <pageSetup fitToHeight="1" fitToWidth="1" horizontalDpi="300" verticalDpi="300" orientation="portrait" paperSize="9" scale="72" r:id="rId3"/>
  <headerFooter alignWithMargins="0">
    <oddHeader>&amp;R&amp;"Arial,Fett"&amp;11
</oddHeader>
    <oddFooter>&amp;L&amp;A &amp;C&amp;D&amp;R&amp;P /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row r="1" ht="12.75">
      <c r="A1" t="s">
        <v>138</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1"/>
  <dimension ref="A1:U125"/>
  <sheetViews>
    <sheetView zoomScale="75" zoomScaleNormal="75" zoomScalePageLayoutView="0" workbookViewId="0" topLeftCell="A82">
      <selection activeCell="J105" sqref="J105:L105"/>
    </sheetView>
  </sheetViews>
  <sheetFormatPr defaultColWidth="11.421875" defaultRowHeight="12.75"/>
  <cols>
    <col min="1" max="1" width="2.8515625" style="1" customWidth="1"/>
    <col min="2" max="2" width="8.8515625" style="2" customWidth="1"/>
    <col min="3" max="3" width="9.57421875" style="2" customWidth="1"/>
    <col min="4" max="4" width="32.8515625" style="2" customWidth="1"/>
    <col min="5" max="5" width="22.140625" style="2" customWidth="1"/>
    <col min="6" max="6" width="13.00390625" style="2" customWidth="1"/>
    <col min="7" max="8" width="9.140625" style="2" customWidth="1"/>
    <col min="9" max="9" width="9.421875" style="2" customWidth="1"/>
    <col min="10" max="10" width="11.7109375" style="2" customWidth="1"/>
    <col min="11" max="11" width="7.00390625" style="2" customWidth="1"/>
    <col min="12" max="12" width="10.421875" style="3" customWidth="1"/>
    <col min="13" max="13" width="12.28125" style="2" customWidth="1"/>
    <col min="14" max="15" width="0.85546875" style="1" customWidth="1"/>
    <col min="16" max="16384" width="11.421875" style="2" customWidth="1"/>
  </cols>
  <sheetData>
    <row r="1" spans="1:15" s="36" customFormat="1" ht="20.25" customHeight="1">
      <c r="A1" s="482"/>
      <c r="B1" s="482"/>
      <c r="C1" s="482"/>
      <c r="D1" s="482"/>
      <c r="E1" s="482"/>
      <c r="F1" s="482"/>
      <c r="G1" s="482"/>
      <c r="H1" s="482"/>
      <c r="I1" s="482"/>
      <c r="J1" s="483"/>
      <c r="K1" s="483"/>
      <c r="L1" s="483"/>
      <c r="M1" s="483"/>
      <c r="N1" s="35"/>
      <c r="O1" s="35"/>
    </row>
    <row r="2" s="15" customFormat="1" ht="8.25" customHeight="1"/>
    <row r="3" spans="1:15" s="36" customFormat="1" ht="15.75" customHeight="1">
      <c r="A3" s="35"/>
      <c r="B3" s="38" t="s">
        <v>132</v>
      </c>
      <c r="C3" s="38"/>
      <c r="E3" s="490"/>
      <c r="F3" s="490"/>
      <c r="G3" s="490"/>
      <c r="H3" s="490"/>
      <c r="I3" s="490"/>
      <c r="J3" s="490"/>
      <c r="K3" s="491"/>
      <c r="L3" s="37"/>
      <c r="N3" s="35"/>
      <c r="O3" s="35"/>
    </row>
    <row r="4" spans="1:15" s="36" customFormat="1" ht="12" customHeight="1" thickBot="1">
      <c r="A4" s="35"/>
      <c r="B4" s="48"/>
      <c r="C4" s="48"/>
      <c r="D4" s="28"/>
      <c r="L4" s="37"/>
      <c r="N4" s="35"/>
      <c r="O4" s="35"/>
    </row>
    <row r="5" spans="1:15" s="15" customFormat="1" ht="16.5" customHeight="1" thickTop="1">
      <c r="A5" s="39"/>
      <c r="B5" s="56" t="s">
        <v>58</v>
      </c>
      <c r="C5" s="90"/>
      <c r="D5" s="463"/>
      <c r="E5" s="463"/>
      <c r="F5" s="463"/>
      <c r="G5" s="463"/>
      <c r="H5" s="463"/>
      <c r="I5" s="463"/>
      <c r="J5" s="463"/>
      <c r="K5" s="463"/>
      <c r="L5" s="463"/>
      <c r="M5" s="464"/>
      <c r="N5" s="4"/>
      <c r="O5" s="4"/>
    </row>
    <row r="6" spans="1:15" s="15" customFormat="1" ht="16.5" customHeight="1">
      <c r="A6" s="39"/>
      <c r="B6" s="58" t="s">
        <v>59</v>
      </c>
      <c r="C6" s="91"/>
      <c r="D6" s="465">
        <f>Projekttitel</f>
        <v>0</v>
      </c>
      <c r="E6" s="465"/>
      <c r="F6" s="465"/>
      <c r="G6" s="465"/>
      <c r="H6" s="465"/>
      <c r="I6" s="465"/>
      <c r="J6" s="465"/>
      <c r="K6" s="465"/>
      <c r="L6" s="465"/>
      <c r="M6" s="466"/>
      <c r="N6" s="4"/>
      <c r="O6" s="4"/>
    </row>
    <row r="7" spans="1:15" s="15" customFormat="1" ht="16.5" customHeight="1">
      <c r="A7" s="39"/>
      <c r="B7" s="58" t="s">
        <v>60</v>
      </c>
      <c r="C7" s="91"/>
      <c r="D7" s="465">
        <f>akronym</f>
        <v>0</v>
      </c>
      <c r="E7" s="465"/>
      <c r="F7" s="465"/>
      <c r="G7" s="465"/>
      <c r="H7" s="465"/>
      <c r="I7" s="465"/>
      <c r="J7" s="465"/>
      <c r="K7" s="465"/>
      <c r="L7" s="465"/>
      <c r="M7" s="466"/>
      <c r="N7" s="4"/>
      <c r="O7" s="4"/>
    </row>
    <row r="8" spans="1:15" s="15" customFormat="1" ht="17.25" customHeight="1" thickBot="1">
      <c r="A8" s="39"/>
      <c r="B8" s="57" t="s">
        <v>61</v>
      </c>
      <c r="C8" s="92"/>
      <c r="D8" s="467">
        <f>Projektdauer</f>
        <v>0</v>
      </c>
      <c r="E8" s="467"/>
      <c r="F8" s="467"/>
      <c r="G8" s="467"/>
      <c r="H8" s="467"/>
      <c r="I8" s="467"/>
      <c r="J8" s="467"/>
      <c r="K8" s="467"/>
      <c r="L8" s="467"/>
      <c r="M8" s="468"/>
      <c r="N8" s="4"/>
      <c r="O8" s="4"/>
    </row>
    <row r="9" spans="1:15" s="15" customFormat="1" ht="7.5" customHeight="1" thickBot="1" thickTop="1">
      <c r="A9" s="43"/>
      <c r="D9" s="40"/>
      <c r="E9" s="40"/>
      <c r="F9" s="40"/>
      <c r="G9" s="66"/>
      <c r="H9" s="66"/>
      <c r="I9" s="66"/>
      <c r="J9" s="41"/>
      <c r="K9" s="42"/>
      <c r="L9" s="41"/>
      <c r="M9" s="66"/>
      <c r="N9" s="4"/>
      <c r="O9" s="4"/>
    </row>
    <row r="10" spans="1:13" ht="13.5" thickTop="1">
      <c r="A10" s="27"/>
      <c r="B10" s="217" t="s">
        <v>51</v>
      </c>
      <c r="C10" s="218"/>
      <c r="D10" s="219"/>
      <c r="E10" s="219"/>
      <c r="F10" s="219"/>
      <c r="G10" s="219"/>
      <c r="H10" s="219"/>
      <c r="I10" s="219"/>
      <c r="J10" s="219"/>
      <c r="K10" s="219"/>
      <c r="L10" s="219"/>
      <c r="M10" s="220"/>
    </row>
    <row r="11" spans="1:17" ht="39" customHeight="1" thickBot="1">
      <c r="A11" s="27"/>
      <c r="B11" s="266" t="s">
        <v>62</v>
      </c>
      <c r="C11" s="402" t="s">
        <v>63</v>
      </c>
      <c r="D11" s="403"/>
      <c r="E11" s="401" t="s">
        <v>64</v>
      </c>
      <c r="F11" s="402"/>
      <c r="G11" s="402"/>
      <c r="H11" s="403"/>
      <c r="I11" s="201" t="s">
        <v>65</v>
      </c>
      <c r="J11" s="201" t="s">
        <v>66</v>
      </c>
      <c r="K11" s="201" t="s">
        <v>67</v>
      </c>
      <c r="L11" s="201" t="s">
        <v>68</v>
      </c>
      <c r="M11" s="267" t="s">
        <v>69</v>
      </c>
      <c r="P11" s="15"/>
      <c r="Q11" s="15"/>
    </row>
    <row r="12" spans="1:16" ht="12.75">
      <c r="A12" s="27"/>
      <c r="B12" s="268"/>
      <c r="C12" s="469"/>
      <c r="D12" s="469"/>
      <c r="E12" s="404"/>
      <c r="F12" s="405"/>
      <c r="G12" s="405"/>
      <c r="H12" s="406"/>
      <c r="I12" s="197"/>
      <c r="J12" s="198"/>
      <c r="K12" s="199"/>
      <c r="L12" s="200">
        <f aca="true" t="shared" si="0" ref="L12:L26">J12*(1+K12)</f>
        <v>0</v>
      </c>
      <c r="M12" s="273">
        <f>L12*I12</f>
        <v>0</v>
      </c>
      <c r="P12" s="35">
        <f>IF(J12&gt;70.01,"ACHTUNG! Stundensatz zu hoch - max 70,01 € netto ohne GKZ; siehe Leitfaden!",0)</f>
        <v>0</v>
      </c>
    </row>
    <row r="13" spans="1:16" ht="12.75">
      <c r="A13" s="27"/>
      <c r="B13" s="223"/>
      <c r="C13" s="439"/>
      <c r="D13" s="439"/>
      <c r="E13" s="404"/>
      <c r="F13" s="405"/>
      <c r="G13" s="405"/>
      <c r="H13" s="406"/>
      <c r="I13" s="167"/>
      <c r="J13" s="198"/>
      <c r="K13" s="115"/>
      <c r="L13" s="116">
        <f t="shared" si="0"/>
        <v>0</v>
      </c>
      <c r="M13" s="222">
        <f aca="true" t="shared" si="1" ref="M13:M53">L13*I13</f>
        <v>0</v>
      </c>
      <c r="P13" s="35">
        <f>IF(J13&gt;70.01,"ACHTUNG! Stundensatz zu hoch - max 70,01 € netto ohne GKZ; siehe Leitfaden!",0)</f>
        <v>0</v>
      </c>
    </row>
    <row r="14" spans="1:19" ht="12.75" customHeight="1">
      <c r="A14" s="27"/>
      <c r="B14" s="223"/>
      <c r="C14" s="398"/>
      <c r="D14" s="400"/>
      <c r="E14" s="398"/>
      <c r="F14" s="399"/>
      <c r="G14" s="399"/>
      <c r="H14" s="400"/>
      <c r="I14" s="167"/>
      <c r="J14" s="198"/>
      <c r="K14" s="115"/>
      <c r="L14" s="116">
        <f t="shared" si="0"/>
        <v>0</v>
      </c>
      <c r="M14" s="222">
        <f t="shared" si="1"/>
        <v>0</v>
      </c>
      <c r="P14" s="500" t="s">
        <v>137</v>
      </c>
      <c r="Q14" s="501"/>
      <c r="R14" s="501"/>
      <c r="S14" s="501"/>
    </row>
    <row r="15" spans="1:19" ht="12.75">
      <c r="A15" s="27"/>
      <c r="B15" s="223"/>
      <c r="C15" s="398"/>
      <c r="D15" s="400"/>
      <c r="E15" s="398"/>
      <c r="F15" s="399"/>
      <c r="G15" s="399"/>
      <c r="H15" s="400"/>
      <c r="I15" s="167"/>
      <c r="J15" s="198"/>
      <c r="K15" s="115"/>
      <c r="L15" s="116">
        <f t="shared" si="0"/>
        <v>0</v>
      </c>
      <c r="M15" s="222">
        <f t="shared" si="1"/>
        <v>0</v>
      </c>
      <c r="P15" s="501"/>
      <c r="Q15" s="501"/>
      <c r="R15" s="501"/>
      <c r="S15" s="501"/>
    </row>
    <row r="16" spans="1:19" ht="12.75">
      <c r="A16" s="27"/>
      <c r="B16" s="223"/>
      <c r="C16" s="398"/>
      <c r="D16" s="400"/>
      <c r="E16" s="398"/>
      <c r="F16" s="399"/>
      <c r="G16" s="399"/>
      <c r="H16" s="400"/>
      <c r="I16" s="167"/>
      <c r="J16" s="198"/>
      <c r="K16" s="115"/>
      <c r="L16" s="116">
        <f t="shared" si="0"/>
        <v>0</v>
      </c>
      <c r="M16" s="222">
        <f t="shared" si="1"/>
        <v>0</v>
      </c>
      <c r="P16" s="501"/>
      <c r="Q16" s="501"/>
      <c r="R16" s="501"/>
      <c r="S16" s="501"/>
    </row>
    <row r="17" spans="1:19" ht="12.75">
      <c r="A17" s="27"/>
      <c r="B17" s="223"/>
      <c r="C17" s="398"/>
      <c r="D17" s="400"/>
      <c r="E17" s="398"/>
      <c r="F17" s="399"/>
      <c r="G17" s="399"/>
      <c r="H17" s="400"/>
      <c r="I17" s="167"/>
      <c r="J17" s="198"/>
      <c r="K17" s="115"/>
      <c r="L17" s="116">
        <f t="shared" si="0"/>
        <v>0</v>
      </c>
      <c r="M17" s="222">
        <f t="shared" si="1"/>
        <v>0</v>
      </c>
      <c r="P17" s="501"/>
      <c r="Q17" s="501"/>
      <c r="R17" s="501"/>
      <c r="S17" s="501"/>
    </row>
    <row r="18" spans="1:19" ht="12.75">
      <c r="A18" s="27"/>
      <c r="B18" s="223"/>
      <c r="C18" s="398"/>
      <c r="D18" s="400"/>
      <c r="E18" s="398"/>
      <c r="F18" s="399"/>
      <c r="G18" s="399"/>
      <c r="H18" s="400"/>
      <c r="I18" s="167"/>
      <c r="J18" s="198"/>
      <c r="K18" s="115"/>
      <c r="L18" s="116">
        <f t="shared" si="0"/>
        <v>0</v>
      </c>
      <c r="M18" s="222">
        <f t="shared" si="1"/>
        <v>0</v>
      </c>
      <c r="P18" s="501"/>
      <c r="Q18" s="501"/>
      <c r="R18" s="501"/>
      <c r="S18" s="501"/>
    </row>
    <row r="19" spans="1:19" ht="12.75">
      <c r="A19" s="27"/>
      <c r="B19" s="223"/>
      <c r="C19" s="398"/>
      <c r="D19" s="400"/>
      <c r="E19" s="398"/>
      <c r="F19" s="399"/>
      <c r="G19" s="399"/>
      <c r="H19" s="400"/>
      <c r="I19" s="167"/>
      <c r="J19" s="198"/>
      <c r="K19" s="115"/>
      <c r="L19" s="116">
        <f t="shared" si="0"/>
        <v>0</v>
      </c>
      <c r="M19" s="222">
        <f t="shared" si="1"/>
        <v>0</v>
      </c>
      <c r="P19" s="35">
        <f>IF(J19&gt;70.01,"ACHTUNG! Stundensatz zu hoch - max 70,01 € netto ohne GKZ; siehe Leitfaden!",0)</f>
        <v>0</v>
      </c>
      <c r="Q19" s="156"/>
      <c r="R19" s="156"/>
      <c r="S19" s="156"/>
    </row>
    <row r="20" spans="1:19" ht="12.75">
      <c r="A20" s="27"/>
      <c r="B20" s="223"/>
      <c r="C20" s="398"/>
      <c r="D20" s="400"/>
      <c r="E20" s="398"/>
      <c r="F20" s="399"/>
      <c r="G20" s="399"/>
      <c r="H20" s="400"/>
      <c r="I20" s="167"/>
      <c r="J20" s="198"/>
      <c r="K20" s="115"/>
      <c r="L20" s="116">
        <f t="shared" si="0"/>
        <v>0</v>
      </c>
      <c r="M20" s="222">
        <f t="shared" si="1"/>
        <v>0</v>
      </c>
      <c r="P20" s="35">
        <f aca="true" t="shared" si="2" ref="P20:P53">IF(J20&gt;70.01,"ACHTUNG! Stundensatz zu hoch - max 70,01 € netto ohne GKZ; siehe Leitfaden!",0)</f>
        <v>0</v>
      </c>
      <c r="Q20" s="156"/>
      <c r="R20" s="156"/>
      <c r="S20" s="156"/>
    </row>
    <row r="21" spans="1:19" ht="12.75">
      <c r="A21" s="27"/>
      <c r="B21" s="223"/>
      <c r="C21" s="398"/>
      <c r="D21" s="400"/>
      <c r="E21" s="398"/>
      <c r="F21" s="399"/>
      <c r="G21" s="399"/>
      <c r="H21" s="400"/>
      <c r="I21" s="167"/>
      <c r="J21" s="198"/>
      <c r="K21" s="115"/>
      <c r="L21" s="116">
        <f t="shared" si="0"/>
        <v>0</v>
      </c>
      <c r="M21" s="222">
        <f t="shared" si="1"/>
        <v>0</v>
      </c>
      <c r="P21" s="35">
        <f t="shared" si="2"/>
        <v>0</v>
      </c>
      <c r="Q21" s="155"/>
      <c r="R21" s="155"/>
      <c r="S21" s="155"/>
    </row>
    <row r="22" spans="1:16" ht="12.75">
      <c r="A22" s="27"/>
      <c r="B22" s="223"/>
      <c r="C22" s="398"/>
      <c r="D22" s="400"/>
      <c r="E22" s="398"/>
      <c r="F22" s="399"/>
      <c r="G22" s="399"/>
      <c r="H22" s="400"/>
      <c r="I22" s="167"/>
      <c r="J22" s="198"/>
      <c r="K22" s="115"/>
      <c r="L22" s="116">
        <f t="shared" si="0"/>
        <v>0</v>
      </c>
      <c r="M22" s="222">
        <f t="shared" si="1"/>
        <v>0</v>
      </c>
      <c r="P22" s="35">
        <f t="shared" si="2"/>
        <v>0</v>
      </c>
    </row>
    <row r="23" spans="1:16" ht="12.75">
      <c r="A23" s="27"/>
      <c r="B23" s="223"/>
      <c r="C23" s="398"/>
      <c r="D23" s="400"/>
      <c r="E23" s="398"/>
      <c r="F23" s="399"/>
      <c r="G23" s="399"/>
      <c r="H23" s="400"/>
      <c r="I23" s="167"/>
      <c r="J23" s="198"/>
      <c r="K23" s="115"/>
      <c r="L23" s="116">
        <f t="shared" si="0"/>
        <v>0</v>
      </c>
      <c r="M23" s="222">
        <f t="shared" si="1"/>
        <v>0</v>
      </c>
      <c r="P23" s="35">
        <f t="shared" si="2"/>
        <v>0</v>
      </c>
    </row>
    <row r="24" spans="1:16" ht="12.75">
      <c r="A24" s="27"/>
      <c r="B24" s="223"/>
      <c r="C24" s="398"/>
      <c r="D24" s="400"/>
      <c r="E24" s="398"/>
      <c r="F24" s="399"/>
      <c r="G24" s="399"/>
      <c r="H24" s="400"/>
      <c r="I24" s="167"/>
      <c r="J24" s="198"/>
      <c r="K24" s="115"/>
      <c r="L24" s="116">
        <f t="shared" si="0"/>
        <v>0</v>
      </c>
      <c r="M24" s="222">
        <f t="shared" si="1"/>
        <v>0</v>
      </c>
      <c r="P24" s="35">
        <f t="shared" si="2"/>
        <v>0</v>
      </c>
    </row>
    <row r="25" spans="1:16" ht="12.75">
      <c r="A25" s="27"/>
      <c r="B25" s="223"/>
      <c r="C25" s="398"/>
      <c r="D25" s="400"/>
      <c r="E25" s="398"/>
      <c r="F25" s="399"/>
      <c r="G25" s="399"/>
      <c r="H25" s="400"/>
      <c r="I25" s="167"/>
      <c r="J25" s="198"/>
      <c r="K25" s="115"/>
      <c r="L25" s="116">
        <f t="shared" si="0"/>
        <v>0</v>
      </c>
      <c r="M25" s="222">
        <f t="shared" si="1"/>
        <v>0</v>
      </c>
      <c r="P25" s="35">
        <f t="shared" si="2"/>
        <v>0</v>
      </c>
    </row>
    <row r="26" spans="1:16" ht="12.75">
      <c r="A26" s="27"/>
      <c r="B26" s="223"/>
      <c r="C26" s="398"/>
      <c r="D26" s="400"/>
      <c r="E26" s="398"/>
      <c r="F26" s="399"/>
      <c r="G26" s="399"/>
      <c r="H26" s="400"/>
      <c r="I26" s="167"/>
      <c r="J26" s="198"/>
      <c r="K26" s="115"/>
      <c r="L26" s="116">
        <f t="shared" si="0"/>
        <v>0</v>
      </c>
      <c r="M26" s="222">
        <f t="shared" si="1"/>
        <v>0</v>
      </c>
      <c r="P26" s="35">
        <f t="shared" si="2"/>
        <v>0</v>
      </c>
    </row>
    <row r="27" spans="1:16" ht="12.75">
      <c r="A27" s="27"/>
      <c r="B27" s="223"/>
      <c r="C27" s="398"/>
      <c r="D27" s="400"/>
      <c r="E27" s="398"/>
      <c r="F27" s="399"/>
      <c r="G27" s="399"/>
      <c r="H27" s="400"/>
      <c r="I27" s="167"/>
      <c r="J27" s="198"/>
      <c r="K27" s="115"/>
      <c r="L27" s="116">
        <f aca="true" t="shared" si="3" ref="L27:L53">J27*(1+K27)</f>
        <v>0</v>
      </c>
      <c r="M27" s="222">
        <f t="shared" si="1"/>
        <v>0</v>
      </c>
      <c r="P27" s="35">
        <f t="shared" si="2"/>
        <v>0</v>
      </c>
    </row>
    <row r="28" spans="1:16" ht="12.75">
      <c r="A28" s="27"/>
      <c r="B28" s="223"/>
      <c r="C28" s="398"/>
      <c r="D28" s="400"/>
      <c r="E28" s="398"/>
      <c r="F28" s="399"/>
      <c r="G28" s="399"/>
      <c r="H28" s="400"/>
      <c r="I28" s="167"/>
      <c r="J28" s="198"/>
      <c r="K28" s="115"/>
      <c r="L28" s="116">
        <f t="shared" si="3"/>
        <v>0</v>
      </c>
      <c r="M28" s="222">
        <f t="shared" si="1"/>
        <v>0</v>
      </c>
      <c r="P28" s="35">
        <f t="shared" si="2"/>
        <v>0</v>
      </c>
    </row>
    <row r="29" spans="1:16" ht="12.75">
      <c r="A29" s="27"/>
      <c r="B29" s="223"/>
      <c r="C29" s="398"/>
      <c r="D29" s="400"/>
      <c r="E29" s="398"/>
      <c r="F29" s="399"/>
      <c r="G29" s="399"/>
      <c r="H29" s="400"/>
      <c r="I29" s="167"/>
      <c r="J29" s="198"/>
      <c r="K29" s="115"/>
      <c r="L29" s="116">
        <f t="shared" si="3"/>
        <v>0</v>
      </c>
      <c r="M29" s="222">
        <f t="shared" si="1"/>
        <v>0</v>
      </c>
      <c r="P29" s="35">
        <f t="shared" si="2"/>
        <v>0</v>
      </c>
    </row>
    <row r="30" spans="1:16" ht="12.75">
      <c r="A30" s="27"/>
      <c r="B30" s="223"/>
      <c r="C30" s="398"/>
      <c r="D30" s="400"/>
      <c r="E30" s="398"/>
      <c r="F30" s="399"/>
      <c r="G30" s="399"/>
      <c r="H30" s="400"/>
      <c r="I30" s="167"/>
      <c r="J30" s="198"/>
      <c r="K30" s="115"/>
      <c r="L30" s="116">
        <f t="shared" si="3"/>
        <v>0</v>
      </c>
      <c r="M30" s="222">
        <f t="shared" si="1"/>
        <v>0</v>
      </c>
      <c r="P30" s="35">
        <f t="shared" si="2"/>
        <v>0</v>
      </c>
    </row>
    <row r="31" spans="1:16" ht="12.75">
      <c r="A31" s="27"/>
      <c r="B31" s="223"/>
      <c r="C31" s="398"/>
      <c r="D31" s="400"/>
      <c r="E31" s="398"/>
      <c r="F31" s="399"/>
      <c r="G31" s="399"/>
      <c r="H31" s="400"/>
      <c r="I31" s="167"/>
      <c r="J31" s="198"/>
      <c r="K31" s="115"/>
      <c r="L31" s="116">
        <f t="shared" si="3"/>
        <v>0</v>
      </c>
      <c r="M31" s="222">
        <f t="shared" si="1"/>
        <v>0</v>
      </c>
      <c r="P31" s="35">
        <f t="shared" si="2"/>
        <v>0</v>
      </c>
    </row>
    <row r="32" spans="1:16" ht="12.75">
      <c r="A32" s="27"/>
      <c r="B32" s="223"/>
      <c r="C32" s="398"/>
      <c r="D32" s="400"/>
      <c r="E32" s="398"/>
      <c r="F32" s="399"/>
      <c r="G32" s="399"/>
      <c r="H32" s="400"/>
      <c r="I32" s="167"/>
      <c r="J32" s="198"/>
      <c r="K32" s="115"/>
      <c r="L32" s="116">
        <f t="shared" si="3"/>
        <v>0</v>
      </c>
      <c r="M32" s="222">
        <f t="shared" si="1"/>
        <v>0</v>
      </c>
      <c r="P32" s="35">
        <f t="shared" si="2"/>
        <v>0</v>
      </c>
    </row>
    <row r="33" spans="1:16" ht="12.75">
      <c r="A33" s="27"/>
      <c r="B33" s="223"/>
      <c r="C33" s="398"/>
      <c r="D33" s="400"/>
      <c r="E33" s="398"/>
      <c r="F33" s="399"/>
      <c r="G33" s="399"/>
      <c r="H33" s="400"/>
      <c r="I33" s="167"/>
      <c r="J33" s="198"/>
      <c r="K33" s="115"/>
      <c r="L33" s="116">
        <f t="shared" si="3"/>
        <v>0</v>
      </c>
      <c r="M33" s="222">
        <f t="shared" si="1"/>
        <v>0</v>
      </c>
      <c r="P33" s="35">
        <f t="shared" si="2"/>
        <v>0</v>
      </c>
    </row>
    <row r="34" spans="1:16" ht="12.75">
      <c r="A34" s="27"/>
      <c r="B34" s="223"/>
      <c r="C34" s="398"/>
      <c r="D34" s="400"/>
      <c r="E34" s="398"/>
      <c r="F34" s="399"/>
      <c r="G34" s="399"/>
      <c r="H34" s="400"/>
      <c r="I34" s="167"/>
      <c r="J34" s="198"/>
      <c r="K34" s="115"/>
      <c r="L34" s="116">
        <f t="shared" si="3"/>
        <v>0</v>
      </c>
      <c r="M34" s="222">
        <f t="shared" si="1"/>
        <v>0</v>
      </c>
      <c r="P34" s="35">
        <f t="shared" si="2"/>
        <v>0</v>
      </c>
    </row>
    <row r="35" spans="1:16" ht="12.75">
      <c r="A35" s="27"/>
      <c r="B35" s="223"/>
      <c r="C35" s="398"/>
      <c r="D35" s="400"/>
      <c r="E35" s="398"/>
      <c r="F35" s="399"/>
      <c r="G35" s="399"/>
      <c r="H35" s="400"/>
      <c r="I35" s="167"/>
      <c r="J35" s="198"/>
      <c r="K35" s="115"/>
      <c r="L35" s="116">
        <f t="shared" si="3"/>
        <v>0</v>
      </c>
      <c r="M35" s="222">
        <f t="shared" si="1"/>
        <v>0</v>
      </c>
      <c r="P35" s="35">
        <f t="shared" si="2"/>
        <v>0</v>
      </c>
    </row>
    <row r="36" spans="1:16" ht="12.75">
      <c r="A36" s="27"/>
      <c r="B36" s="223"/>
      <c r="C36" s="398"/>
      <c r="D36" s="400"/>
      <c r="E36" s="398"/>
      <c r="F36" s="399"/>
      <c r="G36" s="399"/>
      <c r="H36" s="400"/>
      <c r="I36" s="167"/>
      <c r="J36" s="198"/>
      <c r="K36" s="115"/>
      <c r="L36" s="116">
        <f t="shared" si="3"/>
        <v>0</v>
      </c>
      <c r="M36" s="222">
        <f t="shared" si="1"/>
        <v>0</v>
      </c>
      <c r="P36" s="35">
        <f t="shared" si="2"/>
        <v>0</v>
      </c>
    </row>
    <row r="37" spans="1:16" ht="12.75">
      <c r="A37" s="27"/>
      <c r="B37" s="223"/>
      <c r="C37" s="398"/>
      <c r="D37" s="400"/>
      <c r="E37" s="398"/>
      <c r="F37" s="399"/>
      <c r="G37" s="399"/>
      <c r="H37" s="400"/>
      <c r="I37" s="167"/>
      <c r="J37" s="198"/>
      <c r="K37" s="115"/>
      <c r="L37" s="116">
        <f t="shared" si="3"/>
        <v>0</v>
      </c>
      <c r="M37" s="222">
        <f t="shared" si="1"/>
        <v>0</v>
      </c>
      <c r="P37" s="35">
        <f t="shared" si="2"/>
        <v>0</v>
      </c>
    </row>
    <row r="38" spans="1:16" ht="12.75">
      <c r="A38" s="27"/>
      <c r="B38" s="223"/>
      <c r="C38" s="398"/>
      <c r="D38" s="400"/>
      <c r="E38" s="398"/>
      <c r="F38" s="399"/>
      <c r="G38" s="399"/>
      <c r="H38" s="400"/>
      <c r="I38" s="167"/>
      <c r="J38" s="198"/>
      <c r="K38" s="115"/>
      <c r="L38" s="116">
        <f t="shared" si="3"/>
        <v>0</v>
      </c>
      <c r="M38" s="222">
        <f t="shared" si="1"/>
        <v>0</v>
      </c>
      <c r="P38" s="35">
        <f t="shared" si="2"/>
        <v>0</v>
      </c>
    </row>
    <row r="39" spans="1:16" ht="12.75">
      <c r="A39" s="27"/>
      <c r="B39" s="223"/>
      <c r="C39" s="398"/>
      <c r="D39" s="400"/>
      <c r="E39" s="398"/>
      <c r="F39" s="399"/>
      <c r="G39" s="399"/>
      <c r="H39" s="400"/>
      <c r="I39" s="167"/>
      <c r="J39" s="198"/>
      <c r="K39" s="115"/>
      <c r="L39" s="116">
        <f t="shared" si="3"/>
        <v>0</v>
      </c>
      <c r="M39" s="222">
        <f t="shared" si="1"/>
        <v>0</v>
      </c>
      <c r="P39" s="35">
        <f t="shared" si="2"/>
        <v>0</v>
      </c>
    </row>
    <row r="40" spans="1:16" ht="12.75">
      <c r="A40" s="27"/>
      <c r="B40" s="223"/>
      <c r="C40" s="398"/>
      <c r="D40" s="400"/>
      <c r="E40" s="398"/>
      <c r="F40" s="399"/>
      <c r="G40" s="399"/>
      <c r="H40" s="400"/>
      <c r="I40" s="167"/>
      <c r="J40" s="198"/>
      <c r="K40" s="115"/>
      <c r="L40" s="116">
        <f t="shared" si="3"/>
        <v>0</v>
      </c>
      <c r="M40" s="222">
        <f t="shared" si="1"/>
        <v>0</v>
      </c>
      <c r="P40" s="35">
        <f t="shared" si="2"/>
        <v>0</v>
      </c>
    </row>
    <row r="41" spans="1:16" ht="12.75">
      <c r="A41" s="27"/>
      <c r="B41" s="223"/>
      <c r="C41" s="398"/>
      <c r="D41" s="400"/>
      <c r="E41" s="398"/>
      <c r="F41" s="399"/>
      <c r="G41" s="399"/>
      <c r="H41" s="400"/>
      <c r="I41" s="167"/>
      <c r="J41" s="198"/>
      <c r="K41" s="115"/>
      <c r="L41" s="116">
        <f t="shared" si="3"/>
        <v>0</v>
      </c>
      <c r="M41" s="222">
        <f t="shared" si="1"/>
        <v>0</v>
      </c>
      <c r="P41" s="35">
        <f t="shared" si="2"/>
        <v>0</v>
      </c>
    </row>
    <row r="42" spans="1:16" ht="12.75">
      <c r="A42" s="27"/>
      <c r="B42" s="223"/>
      <c r="C42" s="398"/>
      <c r="D42" s="400"/>
      <c r="E42" s="398"/>
      <c r="F42" s="399"/>
      <c r="G42" s="399"/>
      <c r="H42" s="400"/>
      <c r="I42" s="167"/>
      <c r="J42" s="198"/>
      <c r="K42" s="115"/>
      <c r="L42" s="116">
        <f t="shared" si="3"/>
        <v>0</v>
      </c>
      <c r="M42" s="222">
        <f t="shared" si="1"/>
        <v>0</v>
      </c>
      <c r="P42" s="35">
        <f t="shared" si="2"/>
        <v>0</v>
      </c>
    </row>
    <row r="43" spans="1:16" ht="12.75">
      <c r="A43" s="27"/>
      <c r="B43" s="223"/>
      <c r="C43" s="439"/>
      <c r="D43" s="439"/>
      <c r="E43" s="398"/>
      <c r="F43" s="399"/>
      <c r="G43" s="399"/>
      <c r="H43" s="400"/>
      <c r="I43" s="167"/>
      <c r="J43" s="198"/>
      <c r="K43" s="115"/>
      <c r="L43" s="116">
        <f t="shared" si="3"/>
        <v>0</v>
      </c>
      <c r="M43" s="222">
        <f t="shared" si="1"/>
        <v>0</v>
      </c>
      <c r="P43" s="35">
        <f t="shared" si="2"/>
        <v>0</v>
      </c>
    </row>
    <row r="44" spans="1:16" ht="12.75">
      <c r="A44" s="27"/>
      <c r="B44" s="223"/>
      <c r="C44" s="439"/>
      <c r="D44" s="439"/>
      <c r="E44" s="398"/>
      <c r="F44" s="399"/>
      <c r="G44" s="399"/>
      <c r="H44" s="400"/>
      <c r="I44" s="167"/>
      <c r="J44" s="198"/>
      <c r="K44" s="115"/>
      <c r="L44" s="116">
        <f t="shared" si="3"/>
        <v>0</v>
      </c>
      <c r="M44" s="222">
        <f t="shared" si="1"/>
        <v>0</v>
      </c>
      <c r="P44" s="35">
        <f t="shared" si="2"/>
        <v>0</v>
      </c>
    </row>
    <row r="45" spans="1:16" ht="12.75">
      <c r="A45" s="27"/>
      <c r="B45" s="223"/>
      <c r="C45" s="439"/>
      <c r="D45" s="439"/>
      <c r="E45" s="398"/>
      <c r="F45" s="399"/>
      <c r="G45" s="399"/>
      <c r="H45" s="400"/>
      <c r="I45" s="167"/>
      <c r="J45" s="198"/>
      <c r="K45" s="115"/>
      <c r="L45" s="116">
        <f t="shared" si="3"/>
        <v>0</v>
      </c>
      <c r="M45" s="222">
        <f t="shared" si="1"/>
        <v>0</v>
      </c>
      <c r="P45" s="35">
        <f t="shared" si="2"/>
        <v>0</v>
      </c>
    </row>
    <row r="46" spans="1:16" ht="12.75">
      <c r="A46" s="27"/>
      <c r="B46" s="223"/>
      <c r="C46" s="439"/>
      <c r="D46" s="439"/>
      <c r="E46" s="398"/>
      <c r="F46" s="399"/>
      <c r="G46" s="399"/>
      <c r="H46" s="400"/>
      <c r="I46" s="167"/>
      <c r="J46" s="198"/>
      <c r="K46" s="115"/>
      <c r="L46" s="116">
        <f t="shared" si="3"/>
        <v>0</v>
      </c>
      <c r="M46" s="222">
        <f t="shared" si="1"/>
        <v>0</v>
      </c>
      <c r="P46" s="35">
        <f t="shared" si="2"/>
        <v>0</v>
      </c>
    </row>
    <row r="47" spans="1:16" ht="12.75">
      <c r="A47" s="27"/>
      <c r="B47" s="223"/>
      <c r="C47" s="439"/>
      <c r="D47" s="439"/>
      <c r="E47" s="398"/>
      <c r="F47" s="399"/>
      <c r="G47" s="399"/>
      <c r="H47" s="400"/>
      <c r="I47" s="167"/>
      <c r="J47" s="198"/>
      <c r="K47" s="115"/>
      <c r="L47" s="116">
        <f t="shared" si="3"/>
        <v>0</v>
      </c>
      <c r="M47" s="222">
        <f t="shared" si="1"/>
        <v>0</v>
      </c>
      <c r="P47" s="35">
        <f t="shared" si="2"/>
        <v>0</v>
      </c>
    </row>
    <row r="48" spans="1:16" ht="12.75">
      <c r="A48" s="27"/>
      <c r="B48" s="223"/>
      <c r="C48" s="439"/>
      <c r="D48" s="439"/>
      <c r="E48" s="398"/>
      <c r="F48" s="399"/>
      <c r="G48" s="399"/>
      <c r="H48" s="400"/>
      <c r="I48" s="167"/>
      <c r="J48" s="198"/>
      <c r="K48" s="115"/>
      <c r="L48" s="116">
        <f t="shared" si="3"/>
        <v>0</v>
      </c>
      <c r="M48" s="222">
        <f t="shared" si="1"/>
        <v>0</v>
      </c>
      <c r="P48" s="35">
        <f t="shared" si="2"/>
        <v>0</v>
      </c>
    </row>
    <row r="49" spans="1:16" ht="12.75">
      <c r="A49" s="27"/>
      <c r="B49" s="223"/>
      <c r="C49" s="439"/>
      <c r="D49" s="439"/>
      <c r="E49" s="398"/>
      <c r="F49" s="399"/>
      <c r="G49" s="399"/>
      <c r="H49" s="400"/>
      <c r="I49" s="167"/>
      <c r="J49" s="198"/>
      <c r="K49" s="115"/>
      <c r="L49" s="116">
        <f t="shared" si="3"/>
        <v>0</v>
      </c>
      <c r="M49" s="222">
        <f t="shared" si="1"/>
        <v>0</v>
      </c>
      <c r="P49" s="35">
        <f t="shared" si="2"/>
        <v>0</v>
      </c>
    </row>
    <row r="50" spans="1:16" ht="12.75">
      <c r="A50" s="27"/>
      <c r="B50" s="223"/>
      <c r="C50" s="439"/>
      <c r="D50" s="439"/>
      <c r="E50" s="398"/>
      <c r="F50" s="399"/>
      <c r="G50" s="399"/>
      <c r="H50" s="400"/>
      <c r="I50" s="167"/>
      <c r="J50" s="198"/>
      <c r="K50" s="115"/>
      <c r="L50" s="116">
        <f t="shared" si="3"/>
        <v>0</v>
      </c>
      <c r="M50" s="222">
        <f t="shared" si="1"/>
        <v>0</v>
      </c>
      <c r="P50" s="35">
        <f t="shared" si="2"/>
        <v>0</v>
      </c>
    </row>
    <row r="51" spans="1:16" ht="12.75">
      <c r="A51" s="27"/>
      <c r="B51" s="223"/>
      <c r="C51" s="439"/>
      <c r="D51" s="439"/>
      <c r="E51" s="398"/>
      <c r="F51" s="399"/>
      <c r="G51" s="399"/>
      <c r="H51" s="400"/>
      <c r="I51" s="167"/>
      <c r="J51" s="198"/>
      <c r="K51" s="115"/>
      <c r="L51" s="116">
        <f t="shared" si="3"/>
        <v>0</v>
      </c>
      <c r="M51" s="222">
        <f t="shared" si="1"/>
        <v>0</v>
      </c>
      <c r="P51" s="35">
        <f t="shared" si="2"/>
        <v>0</v>
      </c>
    </row>
    <row r="52" spans="1:16" ht="12.75">
      <c r="A52" s="27"/>
      <c r="B52" s="223"/>
      <c r="C52" s="439"/>
      <c r="D52" s="439"/>
      <c r="E52" s="398"/>
      <c r="F52" s="399"/>
      <c r="G52" s="399"/>
      <c r="H52" s="400"/>
      <c r="I52" s="167"/>
      <c r="J52" s="198"/>
      <c r="K52" s="115"/>
      <c r="L52" s="116">
        <f t="shared" si="3"/>
        <v>0</v>
      </c>
      <c r="M52" s="222">
        <f t="shared" si="1"/>
        <v>0</v>
      </c>
      <c r="P52" s="35">
        <f t="shared" si="2"/>
        <v>0</v>
      </c>
    </row>
    <row r="53" spans="1:16" ht="13.5" thickBot="1">
      <c r="A53" s="27"/>
      <c r="B53" s="224"/>
      <c r="C53" s="460"/>
      <c r="D53" s="460"/>
      <c r="E53" s="455"/>
      <c r="F53" s="456"/>
      <c r="G53" s="456"/>
      <c r="H53" s="457"/>
      <c r="I53" s="175"/>
      <c r="J53" s="198"/>
      <c r="K53" s="178"/>
      <c r="L53" s="176">
        <f t="shared" si="3"/>
        <v>0</v>
      </c>
      <c r="M53" s="222">
        <f t="shared" si="1"/>
        <v>0</v>
      </c>
      <c r="P53" s="35">
        <f t="shared" si="2"/>
        <v>0</v>
      </c>
    </row>
    <row r="54" spans="1:16" ht="13.5" thickBot="1">
      <c r="A54" s="27"/>
      <c r="B54" s="225" t="s">
        <v>70</v>
      </c>
      <c r="C54" s="433"/>
      <c r="D54" s="434"/>
      <c r="E54" s="434"/>
      <c r="F54" s="434"/>
      <c r="G54" s="434"/>
      <c r="H54" s="434"/>
      <c r="I54" s="434"/>
      <c r="J54" s="434"/>
      <c r="K54" s="434"/>
      <c r="L54" s="435"/>
      <c r="M54" s="226">
        <f>SUM(M12:M53)</f>
        <v>0</v>
      </c>
      <c r="P54" s="35">
        <f>IF(J54&gt;69.38,"ACHTUNG! Stundensatz zu hoch - max 69,38 € netto ohne GKZ; siehe Leitfaden!",0)</f>
        <v>0</v>
      </c>
    </row>
    <row r="55" spans="1:13" ht="7.5" customHeight="1" thickBot="1" thickTop="1">
      <c r="A55" s="27"/>
      <c r="B55" s="29"/>
      <c r="C55" s="29"/>
      <c r="D55" s="30"/>
      <c r="E55" s="30"/>
      <c r="F55" s="30"/>
      <c r="G55" s="30"/>
      <c r="H55" s="30"/>
      <c r="I55" s="30"/>
      <c r="J55" s="30"/>
      <c r="K55" s="30"/>
      <c r="L55" s="31"/>
      <c r="M55" s="30"/>
    </row>
    <row r="56" spans="1:14" ht="13.5" thickTop="1">
      <c r="A56" s="32"/>
      <c r="B56" s="492" t="s">
        <v>52</v>
      </c>
      <c r="C56" s="493"/>
      <c r="D56" s="493"/>
      <c r="E56" s="494"/>
      <c r="F56" s="494"/>
      <c r="G56" s="494"/>
      <c r="H56" s="494"/>
      <c r="I56" s="495"/>
      <c r="J56" s="495"/>
      <c r="K56" s="495"/>
      <c r="L56" s="495"/>
      <c r="M56" s="232"/>
      <c r="N56" s="32"/>
    </row>
    <row r="57" spans="1:21" ht="39" customHeight="1" thickBot="1">
      <c r="A57" s="32"/>
      <c r="B57" s="227" t="s">
        <v>62</v>
      </c>
      <c r="C57" s="401" t="s">
        <v>71</v>
      </c>
      <c r="D57" s="402"/>
      <c r="E57" s="402"/>
      <c r="F57" s="403"/>
      <c r="G57" s="401" t="s">
        <v>72</v>
      </c>
      <c r="H57" s="403"/>
      <c r="I57" s="440" t="s">
        <v>73</v>
      </c>
      <c r="J57" s="441"/>
      <c r="K57" s="440" t="s">
        <v>74</v>
      </c>
      <c r="L57" s="441"/>
      <c r="M57" s="319" t="s">
        <v>75</v>
      </c>
      <c r="N57" s="2"/>
      <c r="O57" s="2"/>
      <c r="P57" s="496" t="s">
        <v>116</v>
      </c>
      <c r="Q57" s="497"/>
      <c r="R57" s="497"/>
      <c r="S57" s="497"/>
      <c r="T57" s="497"/>
      <c r="U57" s="497"/>
    </row>
    <row r="58" spans="1:21" ht="12.75">
      <c r="A58" s="32"/>
      <c r="B58" s="228"/>
      <c r="C58" s="432"/>
      <c r="D58" s="432"/>
      <c r="E58" s="432"/>
      <c r="F58" s="432"/>
      <c r="G58" s="461"/>
      <c r="H58" s="461"/>
      <c r="I58" s="451"/>
      <c r="J58" s="452"/>
      <c r="K58" s="442"/>
      <c r="L58" s="443"/>
      <c r="M58" s="233">
        <f aca="true" t="shared" si="4" ref="M58:M68">IF(I58&lt;=Projektdauer,(G58/(1+K58)),G58*(Projektdauer/I58)/(1+K58))</f>
        <v>0</v>
      </c>
      <c r="N58" s="2"/>
      <c r="O58" s="2"/>
      <c r="P58" s="497"/>
      <c r="Q58" s="497"/>
      <c r="R58" s="497"/>
      <c r="S58" s="497"/>
      <c r="T58" s="497"/>
      <c r="U58" s="497"/>
    </row>
    <row r="59" spans="1:21" ht="12.75">
      <c r="A59" s="32"/>
      <c r="B59" s="229"/>
      <c r="C59" s="398"/>
      <c r="D59" s="399"/>
      <c r="E59" s="399"/>
      <c r="F59" s="400"/>
      <c r="G59" s="449"/>
      <c r="H59" s="450"/>
      <c r="I59" s="458"/>
      <c r="J59" s="459"/>
      <c r="K59" s="444"/>
      <c r="L59" s="445"/>
      <c r="M59" s="222">
        <f t="shared" si="4"/>
        <v>0</v>
      </c>
      <c r="N59" s="2"/>
      <c r="O59" s="2"/>
      <c r="P59" s="497"/>
      <c r="Q59" s="497"/>
      <c r="R59" s="497"/>
      <c r="S59" s="497"/>
      <c r="T59" s="497"/>
      <c r="U59" s="497"/>
    </row>
    <row r="60" spans="1:21" ht="12.75">
      <c r="A60" s="32"/>
      <c r="B60" s="229"/>
      <c r="C60" s="398"/>
      <c r="D60" s="399"/>
      <c r="E60" s="399"/>
      <c r="F60" s="400"/>
      <c r="G60" s="449"/>
      <c r="H60" s="450"/>
      <c r="I60" s="458"/>
      <c r="J60" s="459"/>
      <c r="K60" s="444"/>
      <c r="L60" s="445"/>
      <c r="M60" s="222">
        <f t="shared" si="4"/>
        <v>0</v>
      </c>
      <c r="N60" s="2"/>
      <c r="O60" s="2"/>
      <c r="P60" s="497"/>
      <c r="Q60" s="497"/>
      <c r="R60" s="497"/>
      <c r="S60" s="497"/>
      <c r="T60" s="497"/>
      <c r="U60" s="497"/>
    </row>
    <row r="61" spans="1:21" ht="12.75">
      <c r="A61" s="32"/>
      <c r="B61" s="229"/>
      <c r="C61" s="462"/>
      <c r="D61" s="462"/>
      <c r="E61" s="462"/>
      <c r="F61" s="462"/>
      <c r="G61" s="449"/>
      <c r="H61" s="450"/>
      <c r="I61" s="458"/>
      <c r="J61" s="459"/>
      <c r="K61" s="444"/>
      <c r="L61" s="445"/>
      <c r="M61" s="222">
        <f t="shared" si="4"/>
        <v>0</v>
      </c>
      <c r="N61" s="2"/>
      <c r="O61" s="2"/>
      <c r="P61" s="497"/>
      <c r="Q61" s="497"/>
      <c r="R61" s="497"/>
      <c r="S61" s="497"/>
      <c r="T61" s="497"/>
      <c r="U61" s="497"/>
    </row>
    <row r="62" spans="1:21" ht="12.75">
      <c r="A62" s="32"/>
      <c r="B62" s="230"/>
      <c r="C62" s="439"/>
      <c r="D62" s="439"/>
      <c r="E62" s="439"/>
      <c r="F62" s="439"/>
      <c r="G62" s="449"/>
      <c r="H62" s="450"/>
      <c r="I62" s="458"/>
      <c r="J62" s="459"/>
      <c r="K62" s="444"/>
      <c r="L62" s="445"/>
      <c r="M62" s="222">
        <f t="shared" si="4"/>
        <v>0</v>
      </c>
      <c r="N62" s="2"/>
      <c r="O62" s="2"/>
      <c r="P62" s="497"/>
      <c r="Q62" s="497"/>
      <c r="R62" s="497"/>
      <c r="S62" s="497"/>
      <c r="T62" s="497"/>
      <c r="U62" s="497"/>
    </row>
    <row r="63" spans="1:21" ht="12.75">
      <c r="A63" s="32"/>
      <c r="B63" s="230"/>
      <c r="C63" s="398"/>
      <c r="D63" s="399"/>
      <c r="E63" s="399"/>
      <c r="F63" s="400"/>
      <c r="G63" s="449"/>
      <c r="H63" s="450"/>
      <c r="I63" s="458"/>
      <c r="J63" s="459"/>
      <c r="K63" s="444"/>
      <c r="L63" s="445"/>
      <c r="M63" s="222">
        <f t="shared" si="4"/>
        <v>0</v>
      </c>
      <c r="N63" s="2"/>
      <c r="O63" s="2"/>
      <c r="P63" s="497"/>
      <c r="Q63" s="497"/>
      <c r="R63" s="497"/>
      <c r="S63" s="497"/>
      <c r="T63" s="497"/>
      <c r="U63" s="497"/>
    </row>
    <row r="64" spans="1:21" ht="12.75">
      <c r="A64" s="32"/>
      <c r="B64" s="230"/>
      <c r="C64" s="439"/>
      <c r="D64" s="439"/>
      <c r="E64" s="439"/>
      <c r="F64" s="439"/>
      <c r="G64" s="449"/>
      <c r="H64" s="450"/>
      <c r="I64" s="458"/>
      <c r="J64" s="459"/>
      <c r="K64" s="444"/>
      <c r="L64" s="445"/>
      <c r="M64" s="222">
        <f t="shared" si="4"/>
        <v>0</v>
      </c>
      <c r="N64" s="2"/>
      <c r="O64" s="2"/>
      <c r="P64" s="497"/>
      <c r="Q64" s="497"/>
      <c r="R64" s="497"/>
      <c r="S64" s="497"/>
      <c r="T64" s="497"/>
      <c r="U64" s="497"/>
    </row>
    <row r="65" spans="1:21" ht="12.75">
      <c r="A65" s="32"/>
      <c r="B65" s="230"/>
      <c r="C65" s="439"/>
      <c r="D65" s="439"/>
      <c r="E65" s="439"/>
      <c r="F65" s="439"/>
      <c r="G65" s="449"/>
      <c r="H65" s="450"/>
      <c r="I65" s="458"/>
      <c r="J65" s="459"/>
      <c r="K65" s="444"/>
      <c r="L65" s="445"/>
      <c r="M65" s="222">
        <f t="shared" si="4"/>
        <v>0</v>
      </c>
      <c r="N65" s="2"/>
      <c r="O65" s="2"/>
      <c r="P65" s="497"/>
      <c r="Q65" s="497"/>
      <c r="R65" s="497"/>
      <c r="S65" s="497"/>
      <c r="T65" s="497"/>
      <c r="U65" s="497"/>
    </row>
    <row r="66" spans="1:21" ht="12.75">
      <c r="A66" s="32"/>
      <c r="B66" s="230"/>
      <c r="C66" s="439"/>
      <c r="D66" s="439"/>
      <c r="E66" s="439"/>
      <c r="F66" s="439"/>
      <c r="G66" s="449"/>
      <c r="H66" s="450"/>
      <c r="I66" s="458"/>
      <c r="J66" s="459"/>
      <c r="K66" s="444"/>
      <c r="L66" s="445"/>
      <c r="M66" s="222">
        <f t="shared" si="4"/>
        <v>0</v>
      </c>
      <c r="N66" s="2"/>
      <c r="O66" s="2"/>
      <c r="P66" s="497"/>
      <c r="Q66" s="497"/>
      <c r="R66" s="497"/>
      <c r="S66" s="497"/>
      <c r="T66" s="497"/>
      <c r="U66" s="497"/>
    </row>
    <row r="67" spans="1:21" ht="12.75">
      <c r="A67" s="32"/>
      <c r="B67" s="230"/>
      <c r="C67" s="439"/>
      <c r="D67" s="439"/>
      <c r="E67" s="439"/>
      <c r="F67" s="439"/>
      <c r="G67" s="449"/>
      <c r="H67" s="450"/>
      <c r="I67" s="458"/>
      <c r="J67" s="459"/>
      <c r="K67" s="444"/>
      <c r="L67" s="445"/>
      <c r="M67" s="222">
        <f t="shared" si="4"/>
        <v>0</v>
      </c>
      <c r="N67" s="2"/>
      <c r="O67" s="2"/>
      <c r="P67" s="497"/>
      <c r="Q67" s="497"/>
      <c r="R67" s="497"/>
      <c r="S67" s="497"/>
      <c r="T67" s="497"/>
      <c r="U67" s="497"/>
    </row>
    <row r="68" spans="1:21" ht="13.5" thickBot="1">
      <c r="A68" s="32"/>
      <c r="B68" s="231"/>
      <c r="C68" s="472"/>
      <c r="D68" s="472"/>
      <c r="E68" s="472"/>
      <c r="F68" s="472"/>
      <c r="G68" s="453"/>
      <c r="H68" s="454"/>
      <c r="I68" s="498"/>
      <c r="J68" s="499"/>
      <c r="K68" s="476"/>
      <c r="L68" s="477"/>
      <c r="M68" s="234">
        <f t="shared" si="4"/>
        <v>0</v>
      </c>
      <c r="N68" s="2"/>
      <c r="O68" s="2"/>
      <c r="P68" s="497"/>
      <c r="Q68" s="497"/>
      <c r="R68" s="497"/>
      <c r="S68" s="497"/>
      <c r="T68" s="497"/>
      <c r="U68" s="497"/>
    </row>
    <row r="69" spans="1:21" ht="13.5" thickBot="1">
      <c r="A69" s="32"/>
      <c r="B69" s="225" t="s">
        <v>70</v>
      </c>
      <c r="C69" s="436"/>
      <c r="D69" s="437"/>
      <c r="E69" s="437"/>
      <c r="F69" s="437"/>
      <c r="G69" s="437"/>
      <c r="H69" s="437"/>
      <c r="I69" s="437"/>
      <c r="J69" s="437"/>
      <c r="K69" s="437"/>
      <c r="L69" s="438"/>
      <c r="M69" s="235">
        <f>SUM(M58:M68)</f>
        <v>0</v>
      </c>
      <c r="N69" s="32"/>
      <c r="P69" s="497"/>
      <c r="Q69" s="497"/>
      <c r="R69" s="497"/>
      <c r="S69" s="497"/>
      <c r="T69" s="497"/>
      <c r="U69" s="497"/>
    </row>
    <row r="70" spans="1:14" ht="7.5" customHeight="1" thickBot="1" thickTop="1">
      <c r="A70" s="32"/>
      <c r="B70" s="84"/>
      <c r="C70" s="84"/>
      <c r="D70" s="85"/>
      <c r="E70" s="84"/>
      <c r="F70" s="84"/>
      <c r="G70" s="84"/>
      <c r="H70" s="84"/>
      <c r="I70" s="84"/>
      <c r="J70" s="84"/>
      <c r="K70" s="84"/>
      <c r="L70" s="85"/>
      <c r="M70" s="84"/>
      <c r="N70" s="32"/>
    </row>
    <row r="71" spans="1:15" ht="13.5" customHeight="1" thickTop="1">
      <c r="A71" s="26"/>
      <c r="B71" s="446" t="s">
        <v>53</v>
      </c>
      <c r="C71" s="447"/>
      <c r="D71" s="447"/>
      <c r="E71" s="447"/>
      <c r="F71" s="447"/>
      <c r="G71" s="447"/>
      <c r="H71" s="447"/>
      <c r="I71" s="447"/>
      <c r="J71" s="447"/>
      <c r="K71" s="447"/>
      <c r="L71" s="447"/>
      <c r="M71" s="448"/>
      <c r="N71" s="2"/>
      <c r="O71" s="2"/>
    </row>
    <row r="72" spans="1:15" ht="39" customHeight="1" thickBot="1">
      <c r="A72" s="26"/>
      <c r="B72" s="221" t="s">
        <v>62</v>
      </c>
      <c r="C72" s="431" t="s">
        <v>76</v>
      </c>
      <c r="D72" s="431"/>
      <c r="E72" s="431"/>
      <c r="F72" s="431"/>
      <c r="G72" s="431"/>
      <c r="H72" s="431"/>
      <c r="I72" s="431"/>
      <c r="J72" s="431"/>
      <c r="K72" s="431"/>
      <c r="L72" s="431"/>
      <c r="M72" s="319" t="s">
        <v>75</v>
      </c>
      <c r="N72" s="2"/>
      <c r="O72" s="2"/>
    </row>
    <row r="73" spans="1:15" ht="12.75">
      <c r="A73" s="26"/>
      <c r="B73" s="228"/>
      <c r="C73" s="432"/>
      <c r="D73" s="432"/>
      <c r="E73" s="432"/>
      <c r="F73" s="432"/>
      <c r="G73" s="432"/>
      <c r="H73" s="432"/>
      <c r="I73" s="432"/>
      <c r="J73" s="432"/>
      <c r="K73" s="432"/>
      <c r="L73" s="432"/>
      <c r="M73" s="236"/>
      <c r="N73" s="2"/>
      <c r="O73" s="2"/>
    </row>
    <row r="74" spans="1:15" ht="12.75">
      <c r="A74" s="26"/>
      <c r="B74" s="230"/>
      <c r="C74" s="439"/>
      <c r="D74" s="439"/>
      <c r="E74" s="439"/>
      <c r="F74" s="439"/>
      <c r="G74" s="439"/>
      <c r="H74" s="439"/>
      <c r="I74" s="439"/>
      <c r="J74" s="439"/>
      <c r="K74" s="439"/>
      <c r="L74" s="439"/>
      <c r="M74" s="237"/>
      <c r="N74" s="2"/>
      <c r="O74" s="2"/>
    </row>
    <row r="75" spans="1:15" ht="12.75">
      <c r="A75" s="26"/>
      <c r="B75" s="230"/>
      <c r="C75" s="439"/>
      <c r="D75" s="439"/>
      <c r="E75" s="439"/>
      <c r="F75" s="439"/>
      <c r="G75" s="439"/>
      <c r="H75" s="439"/>
      <c r="I75" s="439"/>
      <c r="J75" s="439"/>
      <c r="K75" s="439"/>
      <c r="L75" s="439"/>
      <c r="M75" s="237">
        <v>1234</v>
      </c>
      <c r="N75" s="2"/>
      <c r="O75" s="2"/>
    </row>
    <row r="76" spans="1:15" ht="12.75">
      <c r="A76" s="26"/>
      <c r="B76" s="230"/>
      <c r="C76" s="439"/>
      <c r="D76" s="439"/>
      <c r="E76" s="439"/>
      <c r="F76" s="439"/>
      <c r="G76" s="439"/>
      <c r="H76" s="439"/>
      <c r="I76" s="439"/>
      <c r="J76" s="439"/>
      <c r="K76" s="439"/>
      <c r="L76" s="439"/>
      <c r="M76" s="237"/>
      <c r="N76" s="2"/>
      <c r="O76" s="2"/>
    </row>
    <row r="77" spans="1:15" ht="12.75">
      <c r="A77" s="26"/>
      <c r="B77" s="230"/>
      <c r="C77" s="439"/>
      <c r="D77" s="439"/>
      <c r="E77" s="439"/>
      <c r="F77" s="439"/>
      <c r="G77" s="439"/>
      <c r="H77" s="439"/>
      <c r="I77" s="439"/>
      <c r="J77" s="439"/>
      <c r="K77" s="439"/>
      <c r="L77" s="439"/>
      <c r="M77" s="237"/>
      <c r="N77" s="2"/>
      <c r="O77" s="2"/>
    </row>
    <row r="78" spans="1:15" ht="12.75">
      <c r="A78" s="26"/>
      <c r="B78" s="230"/>
      <c r="C78" s="439"/>
      <c r="D78" s="439"/>
      <c r="E78" s="439"/>
      <c r="F78" s="439"/>
      <c r="G78" s="439"/>
      <c r="H78" s="439"/>
      <c r="I78" s="439"/>
      <c r="J78" s="439"/>
      <c r="K78" s="439"/>
      <c r="L78" s="439"/>
      <c r="M78" s="237"/>
      <c r="N78" s="2"/>
      <c r="O78" s="2"/>
    </row>
    <row r="79" spans="1:15" ht="12.75">
      <c r="A79" s="26"/>
      <c r="B79" s="230"/>
      <c r="C79" s="439"/>
      <c r="D79" s="439"/>
      <c r="E79" s="439"/>
      <c r="F79" s="439"/>
      <c r="G79" s="439"/>
      <c r="H79" s="439"/>
      <c r="I79" s="439"/>
      <c r="J79" s="439"/>
      <c r="K79" s="439"/>
      <c r="L79" s="439"/>
      <c r="M79" s="237"/>
      <c r="N79" s="2"/>
      <c r="O79" s="2"/>
    </row>
    <row r="80" spans="1:15" ht="12.75">
      <c r="A80" s="26"/>
      <c r="B80" s="230"/>
      <c r="C80" s="439"/>
      <c r="D80" s="439"/>
      <c r="E80" s="439"/>
      <c r="F80" s="439"/>
      <c r="G80" s="439"/>
      <c r="H80" s="439"/>
      <c r="I80" s="439"/>
      <c r="J80" s="439"/>
      <c r="K80" s="439"/>
      <c r="L80" s="439"/>
      <c r="M80" s="237"/>
      <c r="N80" s="2"/>
      <c r="O80" s="2"/>
    </row>
    <row r="81" spans="1:15" ht="12.75">
      <c r="A81" s="26"/>
      <c r="B81" s="230"/>
      <c r="C81" s="439"/>
      <c r="D81" s="439"/>
      <c r="E81" s="439"/>
      <c r="F81" s="439"/>
      <c r="G81" s="439"/>
      <c r="H81" s="439"/>
      <c r="I81" s="439"/>
      <c r="J81" s="439"/>
      <c r="K81" s="439"/>
      <c r="L81" s="439"/>
      <c r="M81" s="237"/>
      <c r="N81" s="2"/>
      <c r="O81" s="2"/>
    </row>
    <row r="82" spans="1:15" ht="12.75">
      <c r="A82" s="26"/>
      <c r="B82" s="230"/>
      <c r="C82" s="439"/>
      <c r="D82" s="439"/>
      <c r="E82" s="439"/>
      <c r="F82" s="439"/>
      <c r="G82" s="439"/>
      <c r="H82" s="439"/>
      <c r="I82" s="439"/>
      <c r="J82" s="439"/>
      <c r="K82" s="439"/>
      <c r="L82" s="439"/>
      <c r="M82" s="237"/>
      <c r="N82" s="2"/>
      <c r="O82" s="2"/>
    </row>
    <row r="83" spans="1:15" ht="13.5" thickBot="1">
      <c r="A83" s="26"/>
      <c r="B83" s="231"/>
      <c r="C83" s="472"/>
      <c r="D83" s="472"/>
      <c r="E83" s="472"/>
      <c r="F83" s="472"/>
      <c r="G83" s="472"/>
      <c r="H83" s="472"/>
      <c r="I83" s="472"/>
      <c r="J83" s="472"/>
      <c r="K83" s="472"/>
      <c r="L83" s="472"/>
      <c r="M83" s="238"/>
      <c r="N83" s="2"/>
      <c r="O83" s="2"/>
    </row>
    <row r="84" spans="1:14" ht="13.5" thickBot="1">
      <c r="A84" s="26"/>
      <c r="B84" s="225" t="s">
        <v>70</v>
      </c>
      <c r="C84" s="481"/>
      <c r="D84" s="481"/>
      <c r="E84" s="481"/>
      <c r="F84" s="481"/>
      <c r="G84" s="481"/>
      <c r="H84" s="481"/>
      <c r="I84" s="481"/>
      <c r="J84" s="481"/>
      <c r="K84" s="481"/>
      <c r="L84" s="481"/>
      <c r="M84" s="239">
        <f>SUM(M73:M83)</f>
        <v>1234</v>
      </c>
      <c r="N84" s="26"/>
    </row>
    <row r="85" spans="1:14" ht="7.5" customHeight="1" thickBot="1" thickTop="1">
      <c r="A85" s="26"/>
      <c r="B85" s="86"/>
      <c r="C85" s="86"/>
      <c r="D85" s="87"/>
      <c r="E85" s="88"/>
      <c r="F85" s="88"/>
      <c r="G85" s="88"/>
      <c r="H85" s="88"/>
      <c r="I85" s="88"/>
      <c r="J85" s="88"/>
      <c r="K85" s="88"/>
      <c r="L85" s="89"/>
      <c r="M85" s="88"/>
      <c r="N85" s="26"/>
    </row>
    <row r="86" spans="1:14" ht="13.5" customHeight="1" thickTop="1">
      <c r="A86" s="26"/>
      <c r="B86" s="421" t="s">
        <v>54</v>
      </c>
      <c r="C86" s="423"/>
      <c r="D86" s="423"/>
      <c r="E86" s="423"/>
      <c r="F86" s="423"/>
      <c r="G86" s="423"/>
      <c r="H86" s="423"/>
      <c r="I86" s="422"/>
      <c r="J86" s="422"/>
      <c r="K86" s="422"/>
      <c r="L86" s="422"/>
      <c r="M86" s="424"/>
      <c r="N86" s="26"/>
    </row>
    <row r="87" spans="1:14" ht="26.25" thickBot="1">
      <c r="A87" s="26"/>
      <c r="B87" s="221" t="s">
        <v>62</v>
      </c>
      <c r="C87" s="487" t="s">
        <v>77</v>
      </c>
      <c r="D87" s="488"/>
      <c r="E87" s="488"/>
      <c r="F87" s="488"/>
      <c r="G87" s="488"/>
      <c r="H87" s="489"/>
      <c r="I87" s="440" t="s">
        <v>72</v>
      </c>
      <c r="J87" s="441"/>
      <c r="K87" s="419" t="s">
        <v>74</v>
      </c>
      <c r="L87" s="420"/>
      <c r="M87" s="319" t="s">
        <v>75</v>
      </c>
      <c r="N87" s="26"/>
    </row>
    <row r="88" spans="1:14" ht="12.75">
      <c r="A88" s="26"/>
      <c r="B88" s="240"/>
      <c r="C88" s="415"/>
      <c r="D88" s="416"/>
      <c r="E88" s="416"/>
      <c r="F88" s="416"/>
      <c r="G88" s="416"/>
      <c r="H88" s="417"/>
      <c r="I88" s="484"/>
      <c r="J88" s="485"/>
      <c r="K88" s="479"/>
      <c r="L88" s="480"/>
      <c r="M88" s="241">
        <f aca="true" t="shared" si="5" ref="M88:M98">I88/(1+K88)</f>
        <v>0</v>
      </c>
      <c r="N88" s="26"/>
    </row>
    <row r="89" spans="1:14" ht="12.75" customHeight="1">
      <c r="A89" s="26"/>
      <c r="B89" s="242"/>
      <c r="C89" s="398"/>
      <c r="D89" s="399"/>
      <c r="E89" s="399"/>
      <c r="F89" s="399"/>
      <c r="G89" s="399"/>
      <c r="H89" s="400"/>
      <c r="I89" s="413"/>
      <c r="J89" s="414"/>
      <c r="K89" s="427"/>
      <c r="L89" s="428"/>
      <c r="M89" s="243">
        <f t="shared" si="5"/>
        <v>0</v>
      </c>
      <c r="N89" s="26"/>
    </row>
    <row r="90" spans="1:14" ht="12.75" customHeight="1">
      <c r="A90" s="26"/>
      <c r="B90" s="242"/>
      <c r="C90" s="398"/>
      <c r="D90" s="399"/>
      <c r="E90" s="399"/>
      <c r="F90" s="399"/>
      <c r="G90" s="399"/>
      <c r="H90" s="400"/>
      <c r="I90" s="418"/>
      <c r="J90" s="414"/>
      <c r="K90" s="427"/>
      <c r="L90" s="428"/>
      <c r="M90" s="243">
        <f t="shared" si="5"/>
        <v>0</v>
      </c>
      <c r="N90" s="26"/>
    </row>
    <row r="91" spans="1:14" ht="12.75" customHeight="1">
      <c r="A91" s="26"/>
      <c r="B91" s="242"/>
      <c r="C91" s="398"/>
      <c r="D91" s="399"/>
      <c r="E91" s="399"/>
      <c r="F91" s="399"/>
      <c r="G91" s="399"/>
      <c r="H91" s="400"/>
      <c r="I91" s="418"/>
      <c r="J91" s="414"/>
      <c r="K91" s="427"/>
      <c r="L91" s="428"/>
      <c r="M91" s="243">
        <f t="shared" si="5"/>
        <v>0</v>
      </c>
      <c r="N91" s="26"/>
    </row>
    <row r="92" spans="1:14" ht="12.75" customHeight="1">
      <c r="A92" s="26"/>
      <c r="B92" s="242"/>
      <c r="C92" s="398"/>
      <c r="D92" s="399"/>
      <c r="E92" s="399"/>
      <c r="F92" s="399"/>
      <c r="G92" s="399"/>
      <c r="H92" s="400"/>
      <c r="I92" s="418"/>
      <c r="J92" s="414"/>
      <c r="K92" s="427"/>
      <c r="L92" s="428"/>
      <c r="M92" s="243">
        <f t="shared" si="5"/>
        <v>0</v>
      </c>
      <c r="N92" s="26"/>
    </row>
    <row r="93" spans="1:14" ht="12.75" customHeight="1">
      <c r="A93" s="26"/>
      <c r="B93" s="242"/>
      <c r="C93" s="398"/>
      <c r="D93" s="399"/>
      <c r="E93" s="399"/>
      <c r="F93" s="399"/>
      <c r="G93" s="399"/>
      <c r="H93" s="400"/>
      <c r="I93" s="418"/>
      <c r="J93" s="414"/>
      <c r="K93" s="427"/>
      <c r="L93" s="428"/>
      <c r="M93" s="243">
        <f t="shared" si="5"/>
        <v>0</v>
      </c>
      <c r="N93" s="26"/>
    </row>
    <row r="94" spans="1:14" ht="12.75">
      <c r="A94" s="26"/>
      <c r="B94" s="242"/>
      <c r="C94" s="398"/>
      <c r="D94" s="399"/>
      <c r="E94" s="399"/>
      <c r="F94" s="399"/>
      <c r="G94" s="399"/>
      <c r="H94" s="400"/>
      <c r="I94" s="418"/>
      <c r="J94" s="414"/>
      <c r="K94" s="427"/>
      <c r="L94" s="428"/>
      <c r="M94" s="243">
        <f t="shared" si="5"/>
        <v>0</v>
      </c>
      <c r="N94" s="26"/>
    </row>
    <row r="95" spans="1:14" ht="12.75">
      <c r="A95" s="26"/>
      <c r="B95" s="242"/>
      <c r="C95" s="398"/>
      <c r="D95" s="399"/>
      <c r="E95" s="399"/>
      <c r="F95" s="399"/>
      <c r="G95" s="399"/>
      <c r="H95" s="400"/>
      <c r="I95" s="413"/>
      <c r="J95" s="414"/>
      <c r="K95" s="427"/>
      <c r="L95" s="428"/>
      <c r="M95" s="243">
        <f t="shared" si="5"/>
        <v>0</v>
      </c>
      <c r="N95" s="26"/>
    </row>
    <row r="96" spans="1:14" ht="12.75">
      <c r="A96" s="26"/>
      <c r="B96" s="242"/>
      <c r="C96" s="398"/>
      <c r="D96" s="399"/>
      <c r="E96" s="399"/>
      <c r="F96" s="399"/>
      <c r="G96" s="399"/>
      <c r="H96" s="400"/>
      <c r="I96" s="413"/>
      <c r="J96" s="414"/>
      <c r="K96" s="427"/>
      <c r="L96" s="428"/>
      <c r="M96" s="243">
        <f t="shared" si="5"/>
        <v>0</v>
      </c>
      <c r="N96" s="26"/>
    </row>
    <row r="97" spans="1:14" ht="12.75">
      <c r="A97" s="26"/>
      <c r="B97" s="242"/>
      <c r="C97" s="398"/>
      <c r="D97" s="399"/>
      <c r="E97" s="399"/>
      <c r="F97" s="399"/>
      <c r="G97" s="399"/>
      <c r="H97" s="400"/>
      <c r="I97" s="413"/>
      <c r="J97" s="414"/>
      <c r="K97" s="427"/>
      <c r="L97" s="428"/>
      <c r="M97" s="243">
        <f t="shared" si="5"/>
        <v>0</v>
      </c>
      <c r="N97" s="26"/>
    </row>
    <row r="98" spans="1:14" ht="13.5" thickBot="1">
      <c r="A98" s="26"/>
      <c r="B98" s="244"/>
      <c r="C98" s="410"/>
      <c r="D98" s="411"/>
      <c r="E98" s="411"/>
      <c r="F98" s="411"/>
      <c r="G98" s="411"/>
      <c r="H98" s="412"/>
      <c r="I98" s="470"/>
      <c r="J98" s="471"/>
      <c r="K98" s="473"/>
      <c r="L98" s="474"/>
      <c r="M98" s="245">
        <f t="shared" si="5"/>
        <v>0</v>
      </c>
      <c r="N98" s="26"/>
    </row>
    <row r="99" spans="1:14" ht="13.5" thickBot="1">
      <c r="A99" s="26"/>
      <c r="B99" s="225" t="s">
        <v>70</v>
      </c>
      <c r="C99" s="486"/>
      <c r="D99" s="486"/>
      <c r="E99" s="486"/>
      <c r="F99" s="486"/>
      <c r="G99" s="486"/>
      <c r="H99" s="486"/>
      <c r="I99" s="475"/>
      <c r="J99" s="475"/>
      <c r="K99" s="429"/>
      <c r="L99" s="430"/>
      <c r="M99" s="274">
        <f>SUM(M88:M98)</f>
        <v>0</v>
      </c>
      <c r="N99" s="26"/>
    </row>
    <row r="100" spans="1:14" ht="7.5" customHeight="1" thickBot="1" thickTop="1">
      <c r="A100" s="26"/>
      <c r="B100" s="88"/>
      <c r="C100" s="88"/>
      <c r="D100" s="89"/>
      <c r="E100" s="88"/>
      <c r="F100" s="88"/>
      <c r="G100" s="88"/>
      <c r="H100" s="88"/>
      <c r="I100" s="88"/>
      <c r="J100" s="88"/>
      <c r="K100" s="88"/>
      <c r="L100" s="89"/>
      <c r="M100" s="88"/>
      <c r="N100" s="26"/>
    </row>
    <row r="101" spans="1:14" ht="13.5" customHeight="1" thickTop="1">
      <c r="A101" s="26"/>
      <c r="B101" s="421" t="s">
        <v>48</v>
      </c>
      <c r="C101" s="422"/>
      <c r="D101" s="422"/>
      <c r="E101" s="422"/>
      <c r="F101" s="423"/>
      <c r="G101" s="423"/>
      <c r="H101" s="423"/>
      <c r="I101" s="423"/>
      <c r="J101" s="422"/>
      <c r="K101" s="422"/>
      <c r="L101" s="422"/>
      <c r="M101" s="424"/>
      <c r="N101" s="26"/>
    </row>
    <row r="102" spans="1:14" ht="39" customHeight="1" thickBot="1">
      <c r="A102" s="26"/>
      <c r="B102" s="221" t="s">
        <v>78</v>
      </c>
      <c r="C102" s="419" t="s">
        <v>77</v>
      </c>
      <c r="D102" s="508"/>
      <c r="E102" s="420"/>
      <c r="F102" s="431" t="s">
        <v>79</v>
      </c>
      <c r="G102" s="431"/>
      <c r="H102" s="431"/>
      <c r="I102" s="431"/>
      <c r="J102" s="96" t="s">
        <v>72</v>
      </c>
      <c r="K102" s="419" t="s">
        <v>74</v>
      </c>
      <c r="L102" s="420"/>
      <c r="M102" s="319" t="s">
        <v>75</v>
      </c>
      <c r="N102" s="26"/>
    </row>
    <row r="103" spans="1:14" ht="12.75">
      <c r="A103" s="26"/>
      <c r="B103" s="247"/>
      <c r="C103" s="509"/>
      <c r="D103" s="510"/>
      <c r="E103" s="511"/>
      <c r="F103" s="432"/>
      <c r="G103" s="432"/>
      <c r="H103" s="432"/>
      <c r="I103" s="432"/>
      <c r="J103" s="160"/>
      <c r="K103" s="479"/>
      <c r="L103" s="480"/>
      <c r="M103" s="241">
        <f>J103/(1+K103)</f>
        <v>0</v>
      </c>
      <c r="N103" s="26"/>
    </row>
    <row r="104" spans="1:14" ht="12.75">
      <c r="A104" s="26"/>
      <c r="B104" s="248"/>
      <c r="C104" s="502"/>
      <c r="D104" s="503"/>
      <c r="E104" s="504"/>
      <c r="F104" s="398"/>
      <c r="G104" s="399"/>
      <c r="H104" s="399"/>
      <c r="I104" s="400"/>
      <c r="J104" s="161"/>
      <c r="K104" s="427"/>
      <c r="L104" s="428"/>
      <c r="M104" s="243">
        <f>J104/(1+K104)</f>
        <v>0</v>
      </c>
      <c r="N104" s="26"/>
    </row>
    <row r="105" spans="1:14" ht="12.75">
      <c r="A105" s="26"/>
      <c r="B105" s="248"/>
      <c r="C105" s="502"/>
      <c r="D105" s="503"/>
      <c r="E105" s="504"/>
      <c r="F105" s="398"/>
      <c r="G105" s="399"/>
      <c r="H105" s="399"/>
      <c r="I105" s="400"/>
      <c r="J105" s="161"/>
      <c r="K105" s="427"/>
      <c r="L105" s="428"/>
      <c r="M105" s="243">
        <f aca="true" t="shared" si="6" ref="M105:M112">J105/(1+K105)</f>
        <v>0</v>
      </c>
      <c r="N105" s="26"/>
    </row>
    <row r="106" spans="1:14" ht="12.75">
      <c r="A106" s="26"/>
      <c r="B106" s="248"/>
      <c r="C106" s="502"/>
      <c r="D106" s="503"/>
      <c r="E106" s="504"/>
      <c r="F106" s="398"/>
      <c r="G106" s="399"/>
      <c r="H106" s="399"/>
      <c r="I106" s="400"/>
      <c r="J106" s="161"/>
      <c r="K106" s="427"/>
      <c r="L106" s="428"/>
      <c r="M106" s="243">
        <f t="shared" si="6"/>
        <v>0</v>
      </c>
      <c r="N106" s="26"/>
    </row>
    <row r="107" spans="1:14" ht="12.75">
      <c r="A107" s="26"/>
      <c r="B107" s="248"/>
      <c r="C107" s="502"/>
      <c r="D107" s="503"/>
      <c r="E107" s="504"/>
      <c r="F107" s="398"/>
      <c r="G107" s="399"/>
      <c r="H107" s="399"/>
      <c r="I107" s="400"/>
      <c r="J107" s="161"/>
      <c r="K107" s="427"/>
      <c r="L107" s="428"/>
      <c r="M107" s="243">
        <f t="shared" si="6"/>
        <v>0</v>
      </c>
      <c r="N107" s="26"/>
    </row>
    <row r="108" spans="1:14" ht="12.75">
      <c r="A108" s="26"/>
      <c r="B108" s="249"/>
      <c r="C108" s="502"/>
      <c r="D108" s="503"/>
      <c r="E108" s="504"/>
      <c r="F108" s="439"/>
      <c r="G108" s="439"/>
      <c r="H108" s="439"/>
      <c r="I108" s="439"/>
      <c r="J108" s="162"/>
      <c r="K108" s="427"/>
      <c r="L108" s="428"/>
      <c r="M108" s="243">
        <f t="shared" si="6"/>
        <v>0</v>
      </c>
      <c r="N108" s="26"/>
    </row>
    <row r="109" spans="1:14" ht="12.75">
      <c r="A109" s="26"/>
      <c r="B109" s="249"/>
      <c r="C109" s="502"/>
      <c r="D109" s="503"/>
      <c r="E109" s="504"/>
      <c r="F109" s="439"/>
      <c r="G109" s="439"/>
      <c r="H109" s="439"/>
      <c r="I109" s="439"/>
      <c r="J109" s="162"/>
      <c r="K109" s="427"/>
      <c r="L109" s="428"/>
      <c r="M109" s="243">
        <f t="shared" si="6"/>
        <v>0</v>
      </c>
      <c r="N109" s="26"/>
    </row>
    <row r="110" spans="1:14" ht="12.75">
      <c r="A110" s="26"/>
      <c r="B110" s="249"/>
      <c r="C110" s="502"/>
      <c r="D110" s="503"/>
      <c r="E110" s="504"/>
      <c r="F110" s="439"/>
      <c r="G110" s="439"/>
      <c r="H110" s="439"/>
      <c r="I110" s="439"/>
      <c r="J110" s="162"/>
      <c r="K110" s="427"/>
      <c r="L110" s="428"/>
      <c r="M110" s="243">
        <f t="shared" si="6"/>
        <v>0</v>
      </c>
      <c r="N110" s="26"/>
    </row>
    <row r="111" spans="1:14" ht="12.75">
      <c r="A111" s="26"/>
      <c r="B111" s="249"/>
      <c r="C111" s="502"/>
      <c r="D111" s="503"/>
      <c r="E111" s="504"/>
      <c r="F111" s="439"/>
      <c r="G111" s="439"/>
      <c r="H111" s="439"/>
      <c r="I111" s="439"/>
      <c r="J111" s="162"/>
      <c r="K111" s="427"/>
      <c r="L111" s="428"/>
      <c r="M111" s="243">
        <f t="shared" si="6"/>
        <v>0</v>
      </c>
      <c r="N111" s="26"/>
    </row>
    <row r="112" spans="1:14" ht="12.75">
      <c r="A112" s="26"/>
      <c r="B112" s="249"/>
      <c r="C112" s="502"/>
      <c r="D112" s="503"/>
      <c r="E112" s="504"/>
      <c r="F112" s="439"/>
      <c r="G112" s="439"/>
      <c r="H112" s="439"/>
      <c r="I112" s="439"/>
      <c r="J112" s="162"/>
      <c r="K112" s="427"/>
      <c r="L112" s="428"/>
      <c r="M112" s="243">
        <f t="shared" si="6"/>
        <v>0</v>
      </c>
      <c r="N112" s="26"/>
    </row>
    <row r="113" spans="1:14" ht="13.5" thickBot="1">
      <c r="A113" s="26"/>
      <c r="B113" s="275"/>
      <c r="C113" s="505"/>
      <c r="D113" s="506"/>
      <c r="E113" s="507"/>
      <c r="F113" s="472"/>
      <c r="G113" s="472"/>
      <c r="H113" s="472"/>
      <c r="I113" s="472"/>
      <c r="J113" s="163"/>
      <c r="K113" s="478"/>
      <c r="L113" s="474"/>
      <c r="M113" s="245">
        <f>J113/(1+K113)</f>
        <v>0</v>
      </c>
      <c r="N113" s="26"/>
    </row>
    <row r="114" spans="1:14" ht="13.5" thickBot="1">
      <c r="A114" s="26"/>
      <c r="B114" s="225" t="s">
        <v>70</v>
      </c>
      <c r="C114" s="425"/>
      <c r="D114" s="425"/>
      <c r="E114" s="425"/>
      <c r="F114" s="425"/>
      <c r="G114" s="425"/>
      <c r="H114" s="425"/>
      <c r="I114" s="425"/>
      <c r="J114" s="425"/>
      <c r="K114" s="425"/>
      <c r="L114" s="426"/>
      <c r="M114" s="246">
        <f>SUM(M103:M113)</f>
        <v>0</v>
      </c>
      <c r="N114" s="26"/>
    </row>
    <row r="115" spans="1:14" ht="6" customHeight="1" thickBot="1" thickTop="1">
      <c r="A115" s="26"/>
      <c r="B115" s="33"/>
      <c r="C115" s="33"/>
      <c r="D115" s="34"/>
      <c r="E115" s="33"/>
      <c r="F115" s="33"/>
      <c r="G115" s="33"/>
      <c r="H115" s="33"/>
      <c r="I115" s="33"/>
      <c r="J115" s="33"/>
      <c r="K115" s="33"/>
      <c r="L115" s="34"/>
      <c r="M115" s="33"/>
      <c r="N115" s="26"/>
    </row>
    <row r="116" spans="1:15" s="5" customFormat="1" ht="19.5" thickBot="1" thickTop="1">
      <c r="A116" s="22"/>
      <c r="B116" s="251" t="s">
        <v>80</v>
      </c>
      <c r="C116" s="252"/>
      <c r="D116" s="253"/>
      <c r="E116" s="254">
        <f>SUM(E118:E122)</f>
        <v>1234</v>
      </c>
      <c r="F116" s="117"/>
      <c r="G116" s="19"/>
      <c r="H116" s="19"/>
      <c r="I116" s="20"/>
      <c r="J116" s="20"/>
      <c r="K116" s="20"/>
      <c r="L116" s="21"/>
      <c r="M116" s="20"/>
      <c r="N116" s="22"/>
      <c r="O116" s="4"/>
    </row>
    <row r="117" spans="1:15" s="5" customFormat="1" ht="7.5" customHeight="1" thickBot="1" thickTop="1">
      <c r="A117" s="22"/>
      <c r="B117" s="98"/>
      <c r="C117" s="98"/>
      <c r="D117" s="95"/>
      <c r="E117" s="159"/>
      <c r="F117" s="95"/>
      <c r="G117" s="19"/>
      <c r="H117" s="19"/>
      <c r="I117" s="23"/>
      <c r="J117" s="20"/>
      <c r="K117" s="20"/>
      <c r="L117" s="21"/>
      <c r="M117" s="20"/>
      <c r="N117" s="22"/>
      <c r="O117" s="4"/>
    </row>
    <row r="118" spans="1:15" s="5" customFormat="1" ht="18" customHeight="1" thickTop="1">
      <c r="A118" s="22"/>
      <c r="B118" s="255" t="s">
        <v>51</v>
      </c>
      <c r="C118" s="256"/>
      <c r="D118" s="257"/>
      <c r="E118" s="258">
        <f>M54</f>
        <v>0</v>
      </c>
      <c r="F118" s="118"/>
      <c r="G118" s="19"/>
      <c r="H118" s="19"/>
      <c r="I118" s="24"/>
      <c r="J118" s="20"/>
      <c r="K118" s="20"/>
      <c r="L118" s="21"/>
      <c r="M118" s="20"/>
      <c r="N118" s="22"/>
      <c r="O118" s="4"/>
    </row>
    <row r="119" spans="1:15" s="5" customFormat="1" ht="15.75" customHeight="1">
      <c r="A119" s="22"/>
      <c r="B119" s="259" t="s">
        <v>52</v>
      </c>
      <c r="C119" s="93"/>
      <c r="D119" s="25"/>
      <c r="E119" s="260">
        <f>M69</f>
        <v>0</v>
      </c>
      <c r="F119" s="119"/>
      <c r="G119" s="19"/>
      <c r="H119" s="19"/>
      <c r="I119" s="24"/>
      <c r="J119" s="20"/>
      <c r="K119" s="20"/>
      <c r="L119" s="21"/>
      <c r="M119" s="20"/>
      <c r="N119" s="22"/>
      <c r="O119" s="4"/>
    </row>
    <row r="120" spans="1:15" s="5" customFormat="1" ht="15.75" customHeight="1">
      <c r="A120" s="22"/>
      <c r="B120" s="276" t="s">
        <v>53</v>
      </c>
      <c r="C120" s="277"/>
      <c r="D120" s="278"/>
      <c r="E120" s="282">
        <f>M84</f>
        <v>1234</v>
      </c>
      <c r="F120" s="120"/>
      <c r="G120" s="19"/>
      <c r="H120" s="19"/>
      <c r="I120" s="20"/>
      <c r="J120" s="20"/>
      <c r="K120" s="20"/>
      <c r="L120" s="21"/>
      <c r="M120" s="20"/>
      <c r="N120" s="22"/>
      <c r="O120" s="4"/>
    </row>
    <row r="121" spans="1:15" s="5" customFormat="1" ht="15" customHeight="1">
      <c r="A121" s="22"/>
      <c r="B121" s="407" t="s">
        <v>54</v>
      </c>
      <c r="C121" s="408"/>
      <c r="D121" s="409"/>
      <c r="E121" s="282">
        <f>M99</f>
        <v>0</v>
      </c>
      <c r="F121" s="120"/>
      <c r="G121" s="19"/>
      <c r="H121" s="19"/>
      <c r="I121" s="20"/>
      <c r="J121" s="20"/>
      <c r="K121" s="20"/>
      <c r="L121" s="21"/>
      <c r="M121" s="20"/>
      <c r="N121" s="22"/>
      <c r="O121" s="4"/>
    </row>
    <row r="122" spans="1:15" s="5" customFormat="1" ht="17.25" customHeight="1" thickBot="1">
      <c r="A122" s="22"/>
      <c r="B122" s="279" t="s">
        <v>48</v>
      </c>
      <c r="C122" s="280"/>
      <c r="D122" s="281"/>
      <c r="E122" s="283">
        <f>M114</f>
        <v>0</v>
      </c>
      <c r="F122" s="120"/>
      <c r="G122" s="19"/>
      <c r="H122" s="19"/>
      <c r="I122" s="20"/>
      <c r="J122" s="20"/>
      <c r="K122" s="20"/>
      <c r="L122" s="21"/>
      <c r="M122" s="20"/>
      <c r="N122" s="22"/>
      <c r="O122" s="4"/>
    </row>
    <row r="123" spans="1:15" s="5" customFormat="1" ht="13.5" thickTop="1">
      <c r="A123" s="4"/>
      <c r="L123" s="6"/>
      <c r="N123" s="4"/>
      <c r="O123" s="4"/>
    </row>
    <row r="124" spans="1:15" s="5" customFormat="1" ht="12.75">
      <c r="A124" s="4"/>
      <c r="L124" s="6"/>
      <c r="N124" s="4"/>
      <c r="O124" s="4"/>
    </row>
    <row r="125" spans="1:15" s="5" customFormat="1" ht="12.75">
      <c r="A125" s="4"/>
      <c r="L125" s="6"/>
      <c r="N125" s="4"/>
      <c r="O125" s="4"/>
    </row>
  </sheetData>
  <sheetProtection/>
  <mergeCells count="238">
    <mergeCell ref="C66:F66"/>
    <mergeCell ref="I63:J63"/>
    <mergeCell ref="C65:F65"/>
    <mergeCell ref="G62:H62"/>
    <mergeCell ref="G65:H65"/>
    <mergeCell ref="G60:H60"/>
    <mergeCell ref="C63:F63"/>
    <mergeCell ref="C62:F62"/>
    <mergeCell ref="C112:E112"/>
    <mergeCell ref="C111:E111"/>
    <mergeCell ref="C109:E109"/>
    <mergeCell ref="C108:E108"/>
    <mergeCell ref="C102:E102"/>
    <mergeCell ref="C103:E103"/>
    <mergeCell ref="F109:I109"/>
    <mergeCell ref="F113:I113"/>
    <mergeCell ref="F112:I112"/>
    <mergeCell ref="C113:E113"/>
    <mergeCell ref="C110:E110"/>
    <mergeCell ref="F111:I111"/>
    <mergeCell ref="C107:E107"/>
    <mergeCell ref="C106:E106"/>
    <mergeCell ref="C105:E105"/>
    <mergeCell ref="C104:E104"/>
    <mergeCell ref="F108:I108"/>
    <mergeCell ref="E3:K3"/>
    <mergeCell ref="B56:L56"/>
    <mergeCell ref="P57:U69"/>
    <mergeCell ref="I68:J68"/>
    <mergeCell ref="I57:J57"/>
    <mergeCell ref="I65:J65"/>
    <mergeCell ref="C59:F59"/>
    <mergeCell ref="P14:S18"/>
    <mergeCell ref="C58:F58"/>
    <mergeCell ref="G67:H67"/>
    <mergeCell ref="F105:I105"/>
    <mergeCell ref="F104:I104"/>
    <mergeCell ref="K93:L93"/>
    <mergeCell ref="K92:L92"/>
    <mergeCell ref="K91:L91"/>
    <mergeCell ref="K90:L90"/>
    <mergeCell ref="I92:J92"/>
    <mergeCell ref="I94:J94"/>
    <mergeCell ref="K105:L105"/>
    <mergeCell ref="C57:F57"/>
    <mergeCell ref="C99:H99"/>
    <mergeCell ref="C95:H95"/>
    <mergeCell ref="I87:J87"/>
    <mergeCell ref="B86:M86"/>
    <mergeCell ref="K87:L87"/>
    <mergeCell ref="C89:H89"/>
    <mergeCell ref="I91:J91"/>
    <mergeCell ref="C93:H93"/>
    <mergeCell ref="C87:H87"/>
    <mergeCell ref="C84:L84"/>
    <mergeCell ref="A1:M1"/>
    <mergeCell ref="K89:L89"/>
    <mergeCell ref="K88:L88"/>
    <mergeCell ref="I88:J88"/>
    <mergeCell ref="I89:J89"/>
    <mergeCell ref="G63:H63"/>
    <mergeCell ref="C68:F68"/>
    <mergeCell ref="C67:F67"/>
    <mergeCell ref="K60:L60"/>
    <mergeCell ref="F107:I107"/>
    <mergeCell ref="K68:L68"/>
    <mergeCell ref="K113:L113"/>
    <mergeCell ref="K103:L103"/>
    <mergeCell ref="K108:L108"/>
    <mergeCell ref="K109:L109"/>
    <mergeCell ref="K110:L110"/>
    <mergeCell ref="K112:L112"/>
    <mergeCell ref="K107:L107"/>
    <mergeCell ref="K106:L106"/>
    <mergeCell ref="K104:L104"/>
    <mergeCell ref="C75:L75"/>
    <mergeCell ref="K111:L111"/>
    <mergeCell ref="K98:L98"/>
    <mergeCell ref="I96:J96"/>
    <mergeCell ref="I99:J99"/>
    <mergeCell ref="F103:I103"/>
    <mergeCell ref="F102:I102"/>
    <mergeCell ref="F110:I110"/>
    <mergeCell ref="I93:J93"/>
    <mergeCell ref="I98:J98"/>
    <mergeCell ref="I97:J97"/>
    <mergeCell ref="C76:L76"/>
    <mergeCell ref="C83:L83"/>
    <mergeCell ref="C82:L82"/>
    <mergeCell ref="C81:L81"/>
    <mergeCell ref="C80:L80"/>
    <mergeCell ref="C79:L79"/>
    <mergeCell ref="C78:L78"/>
    <mergeCell ref="C77:L77"/>
    <mergeCell ref="K61:L61"/>
    <mergeCell ref="I61:J61"/>
    <mergeCell ref="K62:L62"/>
    <mergeCell ref="I60:J60"/>
    <mergeCell ref="I62:J62"/>
    <mergeCell ref="C38:D38"/>
    <mergeCell ref="C37:D37"/>
    <mergeCell ref="C26:D26"/>
    <mergeCell ref="C25:D25"/>
    <mergeCell ref="C27:D27"/>
    <mergeCell ref="C28:D28"/>
    <mergeCell ref="C31:D31"/>
    <mergeCell ref="C30:D30"/>
    <mergeCell ref="C29:D29"/>
    <mergeCell ref="C11:D11"/>
    <mergeCell ref="C44:D44"/>
    <mergeCell ref="I59:J59"/>
    <mergeCell ref="G59:H59"/>
    <mergeCell ref="C13:D13"/>
    <mergeCell ref="C12:D12"/>
    <mergeCell ref="C42:D42"/>
    <mergeCell ref="C41:D41"/>
    <mergeCell ref="C40:D40"/>
    <mergeCell ref="C39:D39"/>
    <mergeCell ref="D5:M5"/>
    <mergeCell ref="D6:M6"/>
    <mergeCell ref="D7:M7"/>
    <mergeCell ref="D8:M8"/>
    <mergeCell ref="C43:D43"/>
    <mergeCell ref="C53:D53"/>
    <mergeCell ref="C52:D52"/>
    <mergeCell ref="K63:L63"/>
    <mergeCell ref="G58:H58"/>
    <mergeCell ref="C61:F61"/>
    <mergeCell ref="G61:H61"/>
    <mergeCell ref="C48:D48"/>
    <mergeCell ref="E49:H49"/>
    <mergeCell ref="E50:H50"/>
    <mergeCell ref="C15:D15"/>
    <mergeCell ref="G57:H57"/>
    <mergeCell ref="C45:D45"/>
    <mergeCell ref="C16:D16"/>
    <mergeCell ref="C18:D18"/>
    <mergeCell ref="C24:D24"/>
    <mergeCell ref="C20:D20"/>
    <mergeCell ref="C23:D23"/>
    <mergeCell ref="C47:D47"/>
    <mergeCell ref="C46:D46"/>
    <mergeCell ref="E51:H51"/>
    <mergeCell ref="E53:H53"/>
    <mergeCell ref="C74:L74"/>
    <mergeCell ref="C50:D50"/>
    <mergeCell ref="I67:J67"/>
    <mergeCell ref="I66:J66"/>
    <mergeCell ref="I64:J64"/>
    <mergeCell ref="K66:L66"/>
    <mergeCell ref="K64:L64"/>
    <mergeCell ref="K67:L67"/>
    <mergeCell ref="C49:D49"/>
    <mergeCell ref="E52:H52"/>
    <mergeCell ref="K65:L65"/>
    <mergeCell ref="B71:M71"/>
    <mergeCell ref="G64:H64"/>
    <mergeCell ref="C64:F64"/>
    <mergeCell ref="G66:H66"/>
    <mergeCell ref="K59:L59"/>
    <mergeCell ref="I58:J58"/>
    <mergeCell ref="G68:H68"/>
    <mergeCell ref="E31:H31"/>
    <mergeCell ref="E32:H32"/>
    <mergeCell ref="C72:L72"/>
    <mergeCell ref="C73:L73"/>
    <mergeCell ref="C54:L54"/>
    <mergeCell ref="C69:L69"/>
    <mergeCell ref="C60:F60"/>
    <mergeCell ref="C51:D51"/>
    <mergeCell ref="K57:L57"/>
    <mergeCell ref="K58:L58"/>
    <mergeCell ref="K102:L102"/>
    <mergeCell ref="B101:M101"/>
    <mergeCell ref="C114:L114"/>
    <mergeCell ref="K94:L94"/>
    <mergeCell ref="K95:L95"/>
    <mergeCell ref="C96:H96"/>
    <mergeCell ref="K99:L99"/>
    <mergeCell ref="K96:L96"/>
    <mergeCell ref="K97:L97"/>
    <mergeCell ref="F106:I106"/>
    <mergeCell ref="B121:D121"/>
    <mergeCell ref="C98:H98"/>
    <mergeCell ref="I95:J95"/>
    <mergeCell ref="C88:H88"/>
    <mergeCell ref="C97:H97"/>
    <mergeCell ref="C94:H94"/>
    <mergeCell ref="C92:H92"/>
    <mergeCell ref="C91:H91"/>
    <mergeCell ref="C90:H90"/>
    <mergeCell ref="I90:J90"/>
    <mergeCell ref="C14:D14"/>
    <mergeCell ref="C36:D36"/>
    <mergeCell ref="C35:D35"/>
    <mergeCell ref="C34:D34"/>
    <mergeCell ref="C22:D22"/>
    <mergeCell ref="C21:D21"/>
    <mergeCell ref="C33:D33"/>
    <mergeCell ref="C32:D32"/>
    <mergeCell ref="C17:D17"/>
    <mergeCell ref="C19:D19"/>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s>
  <conditionalFormatting sqref="P14">
    <cfRule type="cellIs" priority="1" dxfId="1" operator="greaterThan" stopIfTrue="1">
      <formula>66</formula>
    </cfRule>
  </conditionalFormatting>
  <conditionalFormatting sqref="P12:P13 P19:P54">
    <cfRule type="cellIs" priority="2" dxfId="1" operator="greaterThan" stopIfTrue="1">
      <formula>69.38</formula>
    </cfRule>
  </conditionalFormatting>
  <conditionalFormatting sqref="J12:J53">
    <cfRule type="cellIs" priority="3" dxfId="0" operator="greaterThan" stopIfTrue="1">
      <formula>70.01</formula>
    </cfRule>
  </conditionalFormatting>
  <dataValidations count="2">
    <dataValidation operator="greaterThan" allowBlank="1" showErrorMessage="1" errorTitle="Falsche Eingabe" error="Bitte nur die Nummer (&gt;0) des Workpackages eingeben!" sqref="B103:C113 C30:C53 C12:C28 B12:B53 B88:C98 B73:C83 B58:B68 C58:C60 C62:C68"/>
    <dataValidation type="decimal" operator="greaterThan" allowBlank="1" showErrorMessage="1" errorTitle="Falsche Eingabe" error="Bitte eine gültige Dezimalzahl eingeben!" sqref="G68 I12:K53 H12 H15:H53">
      <formula1>0</formula1>
    </dataValidation>
  </dataValidations>
  <printOptions horizontalCentered="1"/>
  <pageMargins left="0.7875" right="0.7875" top="0.984027777777778" bottom="0.984027777777778" header="0.5118055555555556" footer="0.5118055555555556"/>
  <pageSetup horizontalDpi="300" verticalDpi="300" orientation="portrait" paperSize="9" scale="50" r:id="rId3"/>
  <headerFooter alignWithMargins="0">
    <oddHeader>&amp;L&amp;"Arial,Fett"&amp;11Eracobuild SusRen Call 2011&amp;R&amp;"Arial,Fett"&amp;11
</oddHeader>
    <oddFooter>&amp;L&amp;A &amp;C&amp;D&amp;R&amp;P / &amp;N</oddFooter>
  </headerFooter>
  <rowBreaks count="1" manualBreakCount="1">
    <brk id="84" min="1" max="12" man="1"/>
  </rowBreaks>
  <legacyDrawing r:id="rId2"/>
</worksheet>
</file>

<file path=xl/worksheets/sheet4.xml><?xml version="1.0" encoding="utf-8"?>
<worksheet xmlns="http://schemas.openxmlformats.org/spreadsheetml/2006/main" xmlns:r="http://schemas.openxmlformats.org/officeDocument/2006/relationships">
  <sheetPr codeName="Tabelle12"/>
  <dimension ref="A1:V126"/>
  <sheetViews>
    <sheetView zoomScale="70" zoomScaleNormal="70" zoomScalePageLayoutView="0" workbookViewId="0" topLeftCell="A1">
      <selection activeCell="J14" sqref="J14:L15"/>
    </sheetView>
  </sheetViews>
  <sheetFormatPr defaultColWidth="11.421875" defaultRowHeight="12.75"/>
  <cols>
    <col min="1" max="1" width="2.8515625" style="1" customWidth="1"/>
    <col min="2" max="2" width="8.8515625" style="2" customWidth="1"/>
    <col min="3" max="3" width="19.140625" style="2" customWidth="1"/>
    <col min="4" max="4" width="5.140625" style="2" customWidth="1"/>
    <col min="5" max="5" width="27.00390625" style="2" customWidth="1"/>
    <col min="6" max="6" width="26.28125" style="2" customWidth="1"/>
    <col min="7" max="7" width="10.00390625" style="2" customWidth="1"/>
    <col min="8" max="9" width="9.140625" style="2" customWidth="1"/>
    <col min="10" max="10" width="9.421875" style="2" customWidth="1"/>
    <col min="11" max="11" width="11.7109375" style="2" customWidth="1"/>
    <col min="12" max="12" width="7.00390625" style="2" customWidth="1"/>
    <col min="13" max="13" width="10.421875" style="3" customWidth="1"/>
    <col min="14" max="14" width="12.28125" style="2" customWidth="1"/>
    <col min="15" max="16" width="0.85546875" style="1" customWidth="1"/>
    <col min="17" max="16384" width="11.421875" style="2" customWidth="1"/>
  </cols>
  <sheetData>
    <row r="1" spans="1:16" s="36" customFormat="1" ht="20.25" customHeight="1">
      <c r="A1" s="482"/>
      <c r="B1" s="482"/>
      <c r="C1" s="482"/>
      <c r="D1" s="482"/>
      <c r="E1" s="482"/>
      <c r="F1" s="482"/>
      <c r="G1" s="482"/>
      <c r="H1" s="482"/>
      <c r="I1" s="482"/>
      <c r="J1" s="482"/>
      <c r="K1" s="483"/>
      <c r="L1" s="483"/>
      <c r="M1" s="483"/>
      <c r="N1" s="483"/>
      <c r="O1" s="35"/>
      <c r="P1" s="35"/>
    </row>
    <row r="2" s="15" customFormat="1" ht="8.25" customHeight="1"/>
    <row r="3" spans="1:16" s="36" customFormat="1" ht="15.75" customHeight="1" thickBot="1">
      <c r="A3" s="35"/>
      <c r="B3" s="38" t="s">
        <v>133</v>
      </c>
      <c r="C3" s="38"/>
      <c r="D3" s="38"/>
      <c r="F3" s="490"/>
      <c r="G3" s="490"/>
      <c r="H3" s="490"/>
      <c r="I3" s="490"/>
      <c r="J3" s="490"/>
      <c r="K3" s="490"/>
      <c r="L3" s="491"/>
      <c r="M3" s="37"/>
      <c r="O3" s="35"/>
      <c r="P3" s="35"/>
    </row>
    <row r="4" spans="1:21" s="36" customFormat="1" ht="17.25" customHeight="1" thickBot="1" thickTop="1">
      <c r="A4" s="35"/>
      <c r="B4" s="537" t="s">
        <v>81</v>
      </c>
      <c r="C4" s="538"/>
      <c r="D4" s="292"/>
      <c r="M4" s="37"/>
      <c r="O4" s="35"/>
      <c r="P4" s="35"/>
      <c r="Q4" s="562" t="s">
        <v>56</v>
      </c>
      <c r="R4" s="562"/>
      <c r="S4" s="562"/>
      <c r="T4" s="562"/>
      <c r="U4" s="192"/>
    </row>
    <row r="5" spans="1:20" s="36" customFormat="1" ht="12" customHeight="1" thickBot="1" thickTop="1">
      <c r="A5" s="35"/>
      <c r="B5" s="48"/>
      <c r="C5" s="48"/>
      <c r="D5" s="48"/>
      <c r="E5" s="28"/>
      <c r="M5" s="37"/>
      <c r="O5" s="35"/>
      <c r="P5" s="35"/>
      <c r="Q5" s="562"/>
      <c r="R5" s="562"/>
      <c r="S5" s="562"/>
      <c r="T5" s="562"/>
    </row>
    <row r="6" spans="1:16" s="15" customFormat="1" ht="16.5" customHeight="1" thickTop="1">
      <c r="A6" s="39"/>
      <c r="B6" s="56" t="s">
        <v>82</v>
      </c>
      <c r="C6" s="90"/>
      <c r="D6" s="539"/>
      <c r="E6" s="540"/>
      <c r="F6" s="540"/>
      <c r="G6" s="540"/>
      <c r="H6" s="540"/>
      <c r="I6" s="540"/>
      <c r="J6" s="540"/>
      <c r="K6" s="540"/>
      <c r="L6" s="540"/>
      <c r="M6" s="540"/>
      <c r="N6" s="541"/>
      <c r="O6" s="4"/>
      <c r="P6" s="4"/>
    </row>
    <row r="7" spans="1:16" s="15" customFormat="1" ht="16.5" customHeight="1">
      <c r="A7" s="39"/>
      <c r="B7" s="58" t="s">
        <v>83</v>
      </c>
      <c r="C7" s="91"/>
      <c r="D7" s="516">
        <f>Projekttitel</f>
        <v>0</v>
      </c>
      <c r="E7" s="517"/>
      <c r="F7" s="517"/>
      <c r="G7" s="517"/>
      <c r="H7" s="517"/>
      <c r="I7" s="517"/>
      <c r="J7" s="517"/>
      <c r="K7" s="517"/>
      <c r="L7" s="517"/>
      <c r="M7" s="517"/>
      <c r="N7" s="518"/>
      <c r="O7" s="4"/>
      <c r="P7" s="4"/>
    </row>
    <row r="8" spans="1:16" s="15" customFormat="1" ht="16.5" customHeight="1">
      <c r="A8" s="39"/>
      <c r="B8" s="58" t="s">
        <v>60</v>
      </c>
      <c r="C8" s="91"/>
      <c r="D8" s="516">
        <f>akronym</f>
        <v>0</v>
      </c>
      <c r="E8" s="517"/>
      <c r="F8" s="517"/>
      <c r="G8" s="517"/>
      <c r="H8" s="517"/>
      <c r="I8" s="517"/>
      <c r="J8" s="517"/>
      <c r="K8" s="517"/>
      <c r="L8" s="517"/>
      <c r="M8" s="517"/>
      <c r="N8" s="518"/>
      <c r="O8" s="4"/>
      <c r="P8" s="4"/>
    </row>
    <row r="9" spans="1:16" s="15" customFormat="1" ht="17.25" customHeight="1" thickBot="1">
      <c r="A9" s="39"/>
      <c r="B9" s="57" t="s">
        <v>84</v>
      </c>
      <c r="C9" s="92"/>
      <c r="D9" s="519">
        <f>Projektdauer</f>
        <v>0</v>
      </c>
      <c r="E9" s="520"/>
      <c r="F9" s="520"/>
      <c r="G9" s="520"/>
      <c r="H9" s="520"/>
      <c r="I9" s="520"/>
      <c r="J9" s="520"/>
      <c r="K9" s="520"/>
      <c r="L9" s="520"/>
      <c r="M9" s="520"/>
      <c r="N9" s="521"/>
      <c r="O9" s="4"/>
      <c r="P9" s="4"/>
    </row>
    <row r="10" spans="1:16" s="15" customFormat="1" ht="7.5" customHeight="1" thickBot="1" thickTop="1">
      <c r="A10" s="43"/>
      <c r="B10" s="216"/>
      <c r="C10" s="216"/>
      <c r="E10" s="40"/>
      <c r="F10" s="40"/>
      <c r="G10" s="40"/>
      <c r="H10" s="66"/>
      <c r="I10" s="66"/>
      <c r="J10" s="66"/>
      <c r="K10" s="41"/>
      <c r="L10" s="42"/>
      <c r="M10" s="41"/>
      <c r="N10" s="66"/>
      <c r="O10" s="4"/>
      <c r="P10" s="4"/>
    </row>
    <row r="11" spans="1:14" ht="14.25" customHeight="1" thickTop="1">
      <c r="A11" s="27"/>
      <c r="B11" s="217" t="s">
        <v>45</v>
      </c>
      <c r="C11" s="218"/>
      <c r="D11" s="218"/>
      <c r="E11" s="219"/>
      <c r="F11" s="219"/>
      <c r="G11" s="219"/>
      <c r="H11" s="219"/>
      <c r="I11" s="219"/>
      <c r="J11" s="219"/>
      <c r="K11" s="219"/>
      <c r="L11" s="219"/>
      <c r="M11" s="219"/>
      <c r="N11" s="220"/>
    </row>
    <row r="12" spans="1:18" ht="51.75" thickBot="1">
      <c r="A12" s="27"/>
      <c r="B12" s="266" t="s">
        <v>62</v>
      </c>
      <c r="C12" s="401" t="s">
        <v>63</v>
      </c>
      <c r="D12" s="402"/>
      <c r="E12" s="403"/>
      <c r="F12" s="401" t="s">
        <v>64</v>
      </c>
      <c r="G12" s="402"/>
      <c r="H12" s="402"/>
      <c r="I12" s="403"/>
      <c r="J12" s="201" t="s">
        <v>65</v>
      </c>
      <c r="K12" s="201" t="s">
        <v>66</v>
      </c>
      <c r="L12" s="201" t="s">
        <v>67</v>
      </c>
      <c r="M12" s="201" t="s">
        <v>68</v>
      </c>
      <c r="N12" s="267" t="s">
        <v>69</v>
      </c>
      <c r="Q12" s="15"/>
      <c r="R12" s="15"/>
    </row>
    <row r="13" spans="1:17" ht="12.75">
      <c r="A13" s="27"/>
      <c r="B13" s="268"/>
      <c r="C13" s="469"/>
      <c r="D13" s="469"/>
      <c r="E13" s="469"/>
      <c r="F13" s="404"/>
      <c r="G13" s="405"/>
      <c r="H13" s="405"/>
      <c r="I13" s="406"/>
      <c r="J13" s="197"/>
      <c r="K13" s="198"/>
      <c r="L13" s="199"/>
      <c r="M13" s="200">
        <f aca="true" t="shared" si="0" ref="M13:M54">K13*(1+L13)</f>
        <v>0</v>
      </c>
      <c r="N13" s="273">
        <f>M13*J13</f>
        <v>0</v>
      </c>
      <c r="Q13" s="35">
        <f>IF(K13&gt;70.01,"ACHTUNG! Stundensatz zu hoch - max 70,01 € netto ohne GKZ; siehe Leitfaden!",0)</f>
        <v>0</v>
      </c>
    </row>
    <row r="14" spans="1:17" ht="12.75">
      <c r="A14" s="27"/>
      <c r="B14" s="223"/>
      <c r="C14" s="439"/>
      <c r="D14" s="439"/>
      <c r="E14" s="439"/>
      <c r="F14" s="404"/>
      <c r="G14" s="405"/>
      <c r="H14" s="405"/>
      <c r="I14" s="406"/>
      <c r="J14" s="167"/>
      <c r="K14" s="114"/>
      <c r="L14" s="115"/>
      <c r="M14" s="116">
        <f t="shared" si="0"/>
        <v>0</v>
      </c>
      <c r="N14" s="222">
        <f aca="true" t="shared" si="1" ref="N14:N54">M14*J14</f>
        <v>0</v>
      </c>
      <c r="Q14" s="35">
        <f>IF(K14&gt;70.01,"ACHTUNG! Stundensatz zu hoch - max 70,01 € netto ohne GKZ; siehe Leitfaden!",0)</f>
        <v>0</v>
      </c>
    </row>
    <row r="15" spans="1:20" ht="12.75" customHeight="1">
      <c r="A15" s="27"/>
      <c r="B15" s="223"/>
      <c r="C15" s="398"/>
      <c r="D15" s="399"/>
      <c r="E15" s="400"/>
      <c r="F15" s="398"/>
      <c r="G15" s="399"/>
      <c r="H15" s="399"/>
      <c r="I15" s="400"/>
      <c r="J15" s="167"/>
      <c r="K15" s="114"/>
      <c r="L15" s="115"/>
      <c r="M15" s="116">
        <f t="shared" si="0"/>
        <v>0</v>
      </c>
      <c r="N15" s="222">
        <f t="shared" si="1"/>
        <v>0</v>
      </c>
      <c r="Q15" s="500" t="s">
        <v>136</v>
      </c>
      <c r="R15" s="501"/>
      <c r="S15" s="501"/>
      <c r="T15" s="501"/>
    </row>
    <row r="16" spans="1:20" ht="12.75">
      <c r="A16" s="27"/>
      <c r="B16" s="223"/>
      <c r="C16" s="398"/>
      <c r="D16" s="399"/>
      <c r="E16" s="400"/>
      <c r="F16" s="398"/>
      <c r="G16" s="399"/>
      <c r="H16" s="399"/>
      <c r="I16" s="400"/>
      <c r="J16" s="167"/>
      <c r="K16" s="114"/>
      <c r="L16" s="115"/>
      <c r="M16" s="116">
        <f t="shared" si="0"/>
        <v>0</v>
      </c>
      <c r="N16" s="222">
        <f t="shared" si="1"/>
        <v>0</v>
      </c>
      <c r="Q16" s="501"/>
      <c r="R16" s="501"/>
      <c r="S16" s="501"/>
      <c r="T16" s="501"/>
    </row>
    <row r="17" spans="1:20" ht="12.75">
      <c r="A17" s="27"/>
      <c r="B17" s="223"/>
      <c r="C17" s="398"/>
      <c r="D17" s="399"/>
      <c r="E17" s="400"/>
      <c r="F17" s="398"/>
      <c r="G17" s="399"/>
      <c r="H17" s="399"/>
      <c r="I17" s="400"/>
      <c r="J17" s="167"/>
      <c r="K17" s="114"/>
      <c r="L17" s="115"/>
      <c r="M17" s="116">
        <f t="shared" si="0"/>
        <v>0</v>
      </c>
      <c r="N17" s="222">
        <f t="shared" si="1"/>
        <v>0</v>
      </c>
      <c r="Q17" s="501"/>
      <c r="R17" s="501"/>
      <c r="S17" s="501"/>
      <c r="T17" s="501"/>
    </row>
    <row r="18" spans="1:20" ht="12.75">
      <c r="A18" s="27"/>
      <c r="B18" s="223"/>
      <c r="C18" s="398"/>
      <c r="D18" s="399"/>
      <c r="E18" s="400"/>
      <c r="F18" s="398"/>
      <c r="G18" s="399"/>
      <c r="H18" s="399"/>
      <c r="I18" s="400"/>
      <c r="J18" s="167"/>
      <c r="K18" s="114"/>
      <c r="L18" s="115"/>
      <c r="M18" s="116">
        <f t="shared" si="0"/>
        <v>0</v>
      </c>
      <c r="N18" s="222">
        <f t="shared" si="1"/>
        <v>0</v>
      </c>
      <c r="Q18" s="501"/>
      <c r="R18" s="501"/>
      <c r="S18" s="501"/>
      <c r="T18" s="501"/>
    </row>
    <row r="19" spans="1:20" ht="12.75">
      <c r="A19" s="27"/>
      <c r="B19" s="223"/>
      <c r="C19" s="398"/>
      <c r="D19" s="399"/>
      <c r="E19" s="400"/>
      <c r="F19" s="398"/>
      <c r="G19" s="399"/>
      <c r="H19" s="399"/>
      <c r="I19" s="400"/>
      <c r="J19" s="167"/>
      <c r="K19" s="114"/>
      <c r="L19" s="115"/>
      <c r="M19" s="116">
        <f t="shared" si="0"/>
        <v>0</v>
      </c>
      <c r="N19" s="222">
        <f t="shared" si="1"/>
        <v>0</v>
      </c>
      <c r="Q19" s="501"/>
      <c r="R19" s="501"/>
      <c r="S19" s="501"/>
      <c r="T19" s="501"/>
    </row>
    <row r="20" spans="1:20" ht="12.75">
      <c r="A20" s="27"/>
      <c r="B20" s="223"/>
      <c r="C20" s="398"/>
      <c r="D20" s="399"/>
      <c r="E20" s="400"/>
      <c r="F20" s="398"/>
      <c r="G20" s="399"/>
      <c r="H20" s="399"/>
      <c r="I20" s="400"/>
      <c r="J20" s="167"/>
      <c r="K20" s="114"/>
      <c r="L20" s="115"/>
      <c r="M20" s="116">
        <f t="shared" si="0"/>
        <v>0</v>
      </c>
      <c r="N20" s="222">
        <f t="shared" si="1"/>
        <v>0</v>
      </c>
      <c r="Q20" s="35">
        <f>IF(K20&gt;70.01,"ACHTUNG! Stundensatz zu hoch - max 70,01 € netto ohne GKZ; siehe Leitfaden!",0)</f>
        <v>0</v>
      </c>
      <c r="R20" s="156"/>
      <c r="S20" s="156"/>
      <c r="T20" s="156"/>
    </row>
    <row r="21" spans="1:20" ht="12.75">
      <c r="A21" s="27"/>
      <c r="B21" s="223"/>
      <c r="C21" s="398"/>
      <c r="D21" s="399"/>
      <c r="E21" s="400"/>
      <c r="F21" s="398"/>
      <c r="G21" s="399"/>
      <c r="H21" s="399"/>
      <c r="I21" s="400"/>
      <c r="J21" s="167"/>
      <c r="K21" s="114"/>
      <c r="L21" s="115"/>
      <c r="M21" s="116">
        <f t="shared" si="0"/>
        <v>0</v>
      </c>
      <c r="N21" s="222">
        <f t="shared" si="1"/>
        <v>0</v>
      </c>
      <c r="Q21" s="35">
        <f aca="true" t="shared" si="2" ref="Q21:Q53">IF(K21&gt;70.01,"ACHTUNG! Stundensatz zu hoch - max 70,01 € netto ohne GKZ; siehe Leitfaden!",0)</f>
        <v>0</v>
      </c>
      <c r="R21" s="156"/>
      <c r="S21" s="156"/>
      <c r="T21" s="156"/>
    </row>
    <row r="22" spans="1:20" ht="12.75">
      <c r="A22" s="27"/>
      <c r="B22" s="223"/>
      <c r="C22" s="398"/>
      <c r="D22" s="399"/>
      <c r="E22" s="400"/>
      <c r="F22" s="398"/>
      <c r="G22" s="399"/>
      <c r="H22" s="399"/>
      <c r="I22" s="400"/>
      <c r="J22" s="167"/>
      <c r="K22" s="114"/>
      <c r="L22" s="115"/>
      <c r="M22" s="116">
        <f t="shared" si="0"/>
        <v>0</v>
      </c>
      <c r="N22" s="222">
        <f t="shared" si="1"/>
        <v>0</v>
      </c>
      <c r="Q22" s="35">
        <f t="shared" si="2"/>
        <v>0</v>
      </c>
      <c r="R22" s="155"/>
      <c r="S22" s="155"/>
      <c r="T22" s="155"/>
    </row>
    <row r="23" spans="1:17" ht="12.75">
      <c r="A23" s="27"/>
      <c r="B23" s="223"/>
      <c r="C23" s="398"/>
      <c r="D23" s="399"/>
      <c r="E23" s="400"/>
      <c r="F23" s="398"/>
      <c r="G23" s="399"/>
      <c r="H23" s="399"/>
      <c r="I23" s="400"/>
      <c r="J23" s="167"/>
      <c r="K23" s="114"/>
      <c r="L23" s="115"/>
      <c r="M23" s="116">
        <f t="shared" si="0"/>
        <v>0</v>
      </c>
      <c r="N23" s="222">
        <f t="shared" si="1"/>
        <v>0</v>
      </c>
      <c r="Q23" s="35">
        <f t="shared" si="2"/>
        <v>0</v>
      </c>
    </row>
    <row r="24" spans="1:17" ht="12.75">
      <c r="A24" s="27"/>
      <c r="B24" s="223"/>
      <c r="C24" s="398"/>
      <c r="D24" s="399"/>
      <c r="E24" s="400"/>
      <c r="F24" s="398"/>
      <c r="G24" s="399"/>
      <c r="H24" s="399"/>
      <c r="I24" s="400"/>
      <c r="J24" s="167"/>
      <c r="K24" s="114"/>
      <c r="L24" s="115"/>
      <c r="M24" s="116">
        <f t="shared" si="0"/>
        <v>0</v>
      </c>
      <c r="N24" s="222">
        <f t="shared" si="1"/>
        <v>0</v>
      </c>
      <c r="Q24" s="35">
        <f t="shared" si="2"/>
        <v>0</v>
      </c>
    </row>
    <row r="25" spans="1:17" ht="12.75">
      <c r="A25" s="27"/>
      <c r="B25" s="223"/>
      <c r="C25" s="398"/>
      <c r="D25" s="399"/>
      <c r="E25" s="400"/>
      <c r="F25" s="398"/>
      <c r="G25" s="399"/>
      <c r="H25" s="399"/>
      <c r="I25" s="400"/>
      <c r="J25" s="167"/>
      <c r="K25" s="114"/>
      <c r="L25" s="115"/>
      <c r="M25" s="116">
        <f t="shared" si="0"/>
        <v>0</v>
      </c>
      <c r="N25" s="222">
        <f t="shared" si="1"/>
        <v>0</v>
      </c>
      <c r="Q25" s="35">
        <f t="shared" si="2"/>
        <v>0</v>
      </c>
    </row>
    <row r="26" spans="1:17" ht="12.75">
      <c r="A26" s="27"/>
      <c r="B26" s="223"/>
      <c r="C26" s="398"/>
      <c r="D26" s="399"/>
      <c r="E26" s="400"/>
      <c r="F26" s="398"/>
      <c r="G26" s="399"/>
      <c r="H26" s="399"/>
      <c r="I26" s="400"/>
      <c r="J26" s="167"/>
      <c r="K26" s="114"/>
      <c r="L26" s="115"/>
      <c r="M26" s="116">
        <f t="shared" si="0"/>
        <v>0</v>
      </c>
      <c r="N26" s="222">
        <f t="shared" si="1"/>
        <v>0</v>
      </c>
      <c r="Q26" s="35">
        <f t="shared" si="2"/>
        <v>0</v>
      </c>
    </row>
    <row r="27" spans="1:17" ht="12.75">
      <c r="A27" s="27"/>
      <c r="B27" s="223"/>
      <c r="C27" s="398"/>
      <c r="D27" s="399"/>
      <c r="E27" s="400"/>
      <c r="F27" s="398"/>
      <c r="G27" s="399"/>
      <c r="H27" s="399"/>
      <c r="I27" s="400"/>
      <c r="J27" s="167"/>
      <c r="K27" s="114"/>
      <c r="L27" s="115"/>
      <c r="M27" s="116">
        <f t="shared" si="0"/>
        <v>0</v>
      </c>
      <c r="N27" s="222">
        <f t="shared" si="1"/>
        <v>0</v>
      </c>
      <c r="Q27" s="35">
        <f t="shared" si="2"/>
        <v>0</v>
      </c>
    </row>
    <row r="28" spans="1:17" ht="12.75">
      <c r="A28" s="27"/>
      <c r="B28" s="223"/>
      <c r="C28" s="398"/>
      <c r="D28" s="399"/>
      <c r="E28" s="400"/>
      <c r="F28" s="398"/>
      <c r="G28" s="399"/>
      <c r="H28" s="399"/>
      <c r="I28" s="400"/>
      <c r="J28" s="167"/>
      <c r="K28" s="114"/>
      <c r="L28" s="115"/>
      <c r="M28" s="116">
        <f t="shared" si="0"/>
        <v>0</v>
      </c>
      <c r="N28" s="222">
        <f t="shared" si="1"/>
        <v>0</v>
      </c>
      <c r="Q28" s="35">
        <f t="shared" si="2"/>
        <v>0</v>
      </c>
    </row>
    <row r="29" spans="1:17" ht="12.75">
      <c r="A29" s="27"/>
      <c r="B29" s="223"/>
      <c r="C29" s="398"/>
      <c r="D29" s="399"/>
      <c r="E29" s="400"/>
      <c r="F29" s="398"/>
      <c r="G29" s="399"/>
      <c r="H29" s="399"/>
      <c r="I29" s="400"/>
      <c r="J29" s="167"/>
      <c r="K29" s="114"/>
      <c r="L29" s="115"/>
      <c r="M29" s="116">
        <f t="shared" si="0"/>
        <v>0</v>
      </c>
      <c r="N29" s="222">
        <f t="shared" si="1"/>
        <v>0</v>
      </c>
      <c r="Q29" s="35">
        <f t="shared" si="2"/>
        <v>0</v>
      </c>
    </row>
    <row r="30" spans="1:17" ht="12.75">
      <c r="A30" s="27"/>
      <c r="B30" s="223"/>
      <c r="C30" s="398"/>
      <c r="D30" s="399"/>
      <c r="E30" s="400"/>
      <c r="F30" s="398"/>
      <c r="G30" s="399"/>
      <c r="H30" s="399"/>
      <c r="I30" s="400"/>
      <c r="J30" s="167"/>
      <c r="K30" s="114"/>
      <c r="L30" s="115"/>
      <c r="M30" s="116">
        <f t="shared" si="0"/>
        <v>0</v>
      </c>
      <c r="N30" s="222">
        <f t="shared" si="1"/>
        <v>0</v>
      </c>
      <c r="Q30" s="35">
        <f t="shared" si="2"/>
        <v>0</v>
      </c>
    </row>
    <row r="31" spans="1:17" ht="12.75">
      <c r="A31" s="27"/>
      <c r="B31" s="223"/>
      <c r="C31" s="398"/>
      <c r="D31" s="399"/>
      <c r="E31" s="400"/>
      <c r="F31" s="398"/>
      <c r="G31" s="399"/>
      <c r="H31" s="399"/>
      <c r="I31" s="400"/>
      <c r="J31" s="167"/>
      <c r="K31" s="114"/>
      <c r="L31" s="115"/>
      <c r="M31" s="116">
        <f t="shared" si="0"/>
        <v>0</v>
      </c>
      <c r="N31" s="222">
        <f t="shared" si="1"/>
        <v>0</v>
      </c>
      <c r="Q31" s="35">
        <f t="shared" si="2"/>
        <v>0</v>
      </c>
    </row>
    <row r="32" spans="1:17" ht="12.75">
      <c r="A32" s="27"/>
      <c r="B32" s="223"/>
      <c r="C32" s="398"/>
      <c r="D32" s="399"/>
      <c r="E32" s="400"/>
      <c r="F32" s="398"/>
      <c r="G32" s="399"/>
      <c r="H32" s="399"/>
      <c r="I32" s="400"/>
      <c r="J32" s="167"/>
      <c r="K32" s="114"/>
      <c r="L32" s="115"/>
      <c r="M32" s="116">
        <f t="shared" si="0"/>
        <v>0</v>
      </c>
      <c r="N32" s="222">
        <f t="shared" si="1"/>
        <v>0</v>
      </c>
      <c r="Q32" s="35">
        <f t="shared" si="2"/>
        <v>0</v>
      </c>
    </row>
    <row r="33" spans="1:17" ht="12.75">
      <c r="A33" s="27"/>
      <c r="B33" s="223"/>
      <c r="C33" s="398"/>
      <c r="D33" s="399"/>
      <c r="E33" s="400"/>
      <c r="F33" s="398"/>
      <c r="G33" s="399"/>
      <c r="H33" s="399"/>
      <c r="I33" s="400"/>
      <c r="J33" s="167"/>
      <c r="K33" s="114"/>
      <c r="L33" s="115"/>
      <c r="M33" s="116">
        <f t="shared" si="0"/>
        <v>0</v>
      </c>
      <c r="N33" s="222">
        <f t="shared" si="1"/>
        <v>0</v>
      </c>
      <c r="Q33" s="35">
        <f t="shared" si="2"/>
        <v>0</v>
      </c>
    </row>
    <row r="34" spans="1:17" ht="12.75">
      <c r="A34" s="27"/>
      <c r="B34" s="223"/>
      <c r="C34" s="398"/>
      <c r="D34" s="399"/>
      <c r="E34" s="400"/>
      <c r="F34" s="398"/>
      <c r="G34" s="399"/>
      <c r="H34" s="399"/>
      <c r="I34" s="400"/>
      <c r="J34" s="167"/>
      <c r="K34" s="114"/>
      <c r="L34" s="115"/>
      <c r="M34" s="116">
        <f t="shared" si="0"/>
        <v>0</v>
      </c>
      <c r="N34" s="222">
        <f t="shared" si="1"/>
        <v>0</v>
      </c>
      <c r="Q34" s="35">
        <f t="shared" si="2"/>
        <v>0</v>
      </c>
    </row>
    <row r="35" spans="1:17" ht="12.75">
      <c r="A35" s="27"/>
      <c r="B35" s="223"/>
      <c r="C35" s="398"/>
      <c r="D35" s="399"/>
      <c r="E35" s="400"/>
      <c r="F35" s="398"/>
      <c r="G35" s="399"/>
      <c r="H35" s="399"/>
      <c r="I35" s="400"/>
      <c r="J35" s="167"/>
      <c r="K35" s="114"/>
      <c r="L35" s="115"/>
      <c r="M35" s="116">
        <f t="shared" si="0"/>
        <v>0</v>
      </c>
      <c r="N35" s="222">
        <f t="shared" si="1"/>
        <v>0</v>
      </c>
      <c r="Q35" s="35">
        <f t="shared" si="2"/>
        <v>0</v>
      </c>
    </row>
    <row r="36" spans="1:17" ht="12.75">
      <c r="A36" s="27"/>
      <c r="B36" s="223"/>
      <c r="C36" s="398"/>
      <c r="D36" s="399"/>
      <c r="E36" s="400"/>
      <c r="F36" s="398"/>
      <c r="G36" s="399"/>
      <c r="H36" s="399"/>
      <c r="I36" s="400"/>
      <c r="J36" s="167"/>
      <c r="K36" s="114"/>
      <c r="L36" s="115"/>
      <c r="M36" s="116">
        <f t="shared" si="0"/>
        <v>0</v>
      </c>
      <c r="N36" s="222">
        <f t="shared" si="1"/>
        <v>0</v>
      </c>
      <c r="Q36" s="35">
        <f t="shared" si="2"/>
        <v>0</v>
      </c>
    </row>
    <row r="37" spans="1:17" ht="12.75">
      <c r="A37" s="27"/>
      <c r="B37" s="223"/>
      <c r="C37" s="398"/>
      <c r="D37" s="399"/>
      <c r="E37" s="400"/>
      <c r="F37" s="398"/>
      <c r="G37" s="399"/>
      <c r="H37" s="399"/>
      <c r="I37" s="400"/>
      <c r="J37" s="167"/>
      <c r="K37" s="114"/>
      <c r="L37" s="115"/>
      <c r="M37" s="116">
        <f t="shared" si="0"/>
        <v>0</v>
      </c>
      <c r="N37" s="222">
        <f t="shared" si="1"/>
        <v>0</v>
      </c>
      <c r="Q37" s="35">
        <f t="shared" si="2"/>
        <v>0</v>
      </c>
    </row>
    <row r="38" spans="1:17" ht="12.75">
      <c r="A38" s="27"/>
      <c r="B38" s="223"/>
      <c r="C38" s="398"/>
      <c r="D38" s="399"/>
      <c r="E38" s="400"/>
      <c r="F38" s="398"/>
      <c r="G38" s="399"/>
      <c r="H38" s="399"/>
      <c r="I38" s="400"/>
      <c r="J38" s="167"/>
      <c r="K38" s="114"/>
      <c r="L38" s="115"/>
      <c r="M38" s="116">
        <f t="shared" si="0"/>
        <v>0</v>
      </c>
      <c r="N38" s="222">
        <f t="shared" si="1"/>
        <v>0</v>
      </c>
      <c r="Q38" s="35">
        <f t="shared" si="2"/>
        <v>0</v>
      </c>
    </row>
    <row r="39" spans="1:17" ht="12.75">
      <c r="A39" s="27"/>
      <c r="B39" s="223"/>
      <c r="C39" s="398"/>
      <c r="D39" s="399"/>
      <c r="E39" s="400"/>
      <c r="F39" s="398"/>
      <c r="G39" s="399"/>
      <c r="H39" s="399"/>
      <c r="I39" s="400"/>
      <c r="J39" s="167"/>
      <c r="K39" s="114"/>
      <c r="L39" s="115"/>
      <c r="M39" s="116">
        <f t="shared" si="0"/>
        <v>0</v>
      </c>
      <c r="N39" s="222">
        <f t="shared" si="1"/>
        <v>0</v>
      </c>
      <c r="Q39" s="35">
        <f t="shared" si="2"/>
        <v>0</v>
      </c>
    </row>
    <row r="40" spans="1:17" ht="12.75">
      <c r="A40" s="27"/>
      <c r="B40" s="223"/>
      <c r="C40" s="398"/>
      <c r="D40" s="399"/>
      <c r="E40" s="400"/>
      <c r="F40" s="398"/>
      <c r="G40" s="399"/>
      <c r="H40" s="399"/>
      <c r="I40" s="400"/>
      <c r="J40" s="167"/>
      <c r="K40" s="114"/>
      <c r="L40" s="115"/>
      <c r="M40" s="116">
        <f t="shared" si="0"/>
        <v>0</v>
      </c>
      <c r="N40" s="222">
        <f t="shared" si="1"/>
        <v>0</v>
      </c>
      <c r="Q40" s="35">
        <f t="shared" si="2"/>
        <v>0</v>
      </c>
    </row>
    <row r="41" spans="1:17" ht="12.75">
      <c r="A41" s="27"/>
      <c r="B41" s="223"/>
      <c r="C41" s="398"/>
      <c r="D41" s="399"/>
      <c r="E41" s="400"/>
      <c r="F41" s="398"/>
      <c r="G41" s="399"/>
      <c r="H41" s="399"/>
      <c r="I41" s="400"/>
      <c r="J41" s="167"/>
      <c r="K41" s="114"/>
      <c r="L41" s="115"/>
      <c r="M41" s="116">
        <f t="shared" si="0"/>
        <v>0</v>
      </c>
      <c r="N41" s="222">
        <f t="shared" si="1"/>
        <v>0</v>
      </c>
      <c r="Q41" s="35">
        <f t="shared" si="2"/>
        <v>0</v>
      </c>
    </row>
    <row r="42" spans="1:17" ht="12.75">
      <c r="A42" s="27"/>
      <c r="B42" s="223"/>
      <c r="C42" s="398"/>
      <c r="D42" s="399"/>
      <c r="E42" s="400"/>
      <c r="F42" s="398"/>
      <c r="G42" s="399"/>
      <c r="H42" s="399"/>
      <c r="I42" s="400"/>
      <c r="J42" s="167"/>
      <c r="K42" s="114"/>
      <c r="L42" s="115"/>
      <c r="M42" s="116">
        <f t="shared" si="0"/>
        <v>0</v>
      </c>
      <c r="N42" s="222">
        <f t="shared" si="1"/>
        <v>0</v>
      </c>
      <c r="Q42" s="35">
        <f t="shared" si="2"/>
        <v>0</v>
      </c>
    </row>
    <row r="43" spans="1:17" ht="12.75">
      <c r="A43" s="27"/>
      <c r="B43" s="223"/>
      <c r="C43" s="398"/>
      <c r="D43" s="399"/>
      <c r="E43" s="400"/>
      <c r="F43" s="398"/>
      <c r="G43" s="399"/>
      <c r="H43" s="399"/>
      <c r="I43" s="400"/>
      <c r="J43" s="167"/>
      <c r="K43" s="114"/>
      <c r="L43" s="115"/>
      <c r="M43" s="116">
        <f t="shared" si="0"/>
        <v>0</v>
      </c>
      <c r="N43" s="222">
        <f t="shared" si="1"/>
        <v>0</v>
      </c>
      <c r="Q43" s="35">
        <f t="shared" si="2"/>
        <v>0</v>
      </c>
    </row>
    <row r="44" spans="1:17" ht="12.75">
      <c r="A44" s="27"/>
      <c r="B44" s="223"/>
      <c r="C44" s="439"/>
      <c r="D44" s="439"/>
      <c r="E44" s="439"/>
      <c r="F44" s="398"/>
      <c r="G44" s="399"/>
      <c r="H44" s="399"/>
      <c r="I44" s="400"/>
      <c r="J44" s="167"/>
      <c r="K44" s="114"/>
      <c r="L44" s="115"/>
      <c r="M44" s="116">
        <f t="shared" si="0"/>
        <v>0</v>
      </c>
      <c r="N44" s="222">
        <f t="shared" si="1"/>
        <v>0</v>
      </c>
      <c r="Q44" s="35">
        <f t="shared" si="2"/>
        <v>0</v>
      </c>
    </row>
    <row r="45" spans="1:17" ht="12.75">
      <c r="A45" s="27"/>
      <c r="B45" s="223"/>
      <c r="C45" s="439"/>
      <c r="D45" s="439"/>
      <c r="E45" s="439"/>
      <c r="F45" s="398"/>
      <c r="G45" s="399"/>
      <c r="H45" s="399"/>
      <c r="I45" s="400"/>
      <c r="J45" s="167"/>
      <c r="K45" s="114"/>
      <c r="L45" s="115"/>
      <c r="M45" s="116">
        <f t="shared" si="0"/>
        <v>0</v>
      </c>
      <c r="N45" s="222">
        <f t="shared" si="1"/>
        <v>0</v>
      </c>
      <c r="Q45" s="35">
        <f t="shared" si="2"/>
        <v>0</v>
      </c>
    </row>
    <row r="46" spans="1:17" ht="12.75">
      <c r="A46" s="27"/>
      <c r="B46" s="223"/>
      <c r="C46" s="439"/>
      <c r="D46" s="439"/>
      <c r="E46" s="439"/>
      <c r="F46" s="398"/>
      <c r="G46" s="399"/>
      <c r="H46" s="399"/>
      <c r="I46" s="400"/>
      <c r="J46" s="167"/>
      <c r="K46" s="114"/>
      <c r="L46" s="115"/>
      <c r="M46" s="116">
        <f t="shared" si="0"/>
        <v>0</v>
      </c>
      <c r="N46" s="222">
        <f t="shared" si="1"/>
        <v>0</v>
      </c>
      <c r="Q46" s="35">
        <f t="shared" si="2"/>
        <v>0</v>
      </c>
    </row>
    <row r="47" spans="1:17" ht="12.75">
      <c r="A47" s="27"/>
      <c r="B47" s="223"/>
      <c r="C47" s="439"/>
      <c r="D47" s="439"/>
      <c r="E47" s="439"/>
      <c r="F47" s="398"/>
      <c r="G47" s="399"/>
      <c r="H47" s="399"/>
      <c r="I47" s="400"/>
      <c r="J47" s="167"/>
      <c r="K47" s="114"/>
      <c r="L47" s="115"/>
      <c r="M47" s="116">
        <f t="shared" si="0"/>
        <v>0</v>
      </c>
      <c r="N47" s="222">
        <f t="shared" si="1"/>
        <v>0</v>
      </c>
      <c r="Q47" s="35">
        <f t="shared" si="2"/>
        <v>0</v>
      </c>
    </row>
    <row r="48" spans="1:17" ht="12.75">
      <c r="A48" s="27"/>
      <c r="B48" s="223"/>
      <c r="C48" s="439"/>
      <c r="D48" s="439"/>
      <c r="E48" s="439"/>
      <c r="F48" s="398"/>
      <c r="G48" s="399"/>
      <c r="H48" s="399"/>
      <c r="I48" s="400"/>
      <c r="J48" s="167"/>
      <c r="K48" s="114"/>
      <c r="L48" s="115"/>
      <c r="M48" s="116">
        <f t="shared" si="0"/>
        <v>0</v>
      </c>
      <c r="N48" s="222">
        <f t="shared" si="1"/>
        <v>0</v>
      </c>
      <c r="Q48" s="35">
        <f t="shared" si="2"/>
        <v>0</v>
      </c>
    </row>
    <row r="49" spans="1:17" ht="12.75">
      <c r="A49" s="27"/>
      <c r="B49" s="223"/>
      <c r="C49" s="439"/>
      <c r="D49" s="439"/>
      <c r="E49" s="439"/>
      <c r="F49" s="398"/>
      <c r="G49" s="399"/>
      <c r="H49" s="399"/>
      <c r="I49" s="400"/>
      <c r="J49" s="167"/>
      <c r="K49" s="114"/>
      <c r="L49" s="115"/>
      <c r="M49" s="116">
        <f t="shared" si="0"/>
        <v>0</v>
      </c>
      <c r="N49" s="222">
        <f t="shared" si="1"/>
        <v>0</v>
      </c>
      <c r="Q49" s="35">
        <f t="shared" si="2"/>
        <v>0</v>
      </c>
    </row>
    <row r="50" spans="1:17" ht="12.75">
      <c r="A50" s="27"/>
      <c r="B50" s="223"/>
      <c r="C50" s="439"/>
      <c r="D50" s="439"/>
      <c r="E50" s="439"/>
      <c r="F50" s="398"/>
      <c r="G50" s="399"/>
      <c r="H50" s="399"/>
      <c r="I50" s="400"/>
      <c r="J50" s="167"/>
      <c r="K50" s="114"/>
      <c r="L50" s="115"/>
      <c r="M50" s="116">
        <f t="shared" si="0"/>
        <v>0</v>
      </c>
      <c r="N50" s="222">
        <f t="shared" si="1"/>
        <v>0</v>
      </c>
      <c r="Q50" s="35">
        <f t="shared" si="2"/>
        <v>0</v>
      </c>
    </row>
    <row r="51" spans="1:17" ht="12.75">
      <c r="A51" s="27"/>
      <c r="B51" s="223"/>
      <c r="C51" s="439"/>
      <c r="D51" s="439"/>
      <c r="E51" s="439"/>
      <c r="F51" s="398"/>
      <c r="G51" s="399"/>
      <c r="H51" s="399"/>
      <c r="I51" s="400"/>
      <c r="J51" s="167"/>
      <c r="K51" s="114"/>
      <c r="L51" s="115"/>
      <c r="M51" s="116">
        <f t="shared" si="0"/>
        <v>0</v>
      </c>
      <c r="N51" s="222">
        <f t="shared" si="1"/>
        <v>0</v>
      </c>
      <c r="Q51" s="35">
        <f t="shared" si="2"/>
        <v>0</v>
      </c>
    </row>
    <row r="52" spans="1:17" ht="12.75">
      <c r="A52" s="27"/>
      <c r="B52" s="223"/>
      <c r="C52" s="439"/>
      <c r="D52" s="439"/>
      <c r="E52" s="439"/>
      <c r="F52" s="398"/>
      <c r="G52" s="399"/>
      <c r="H52" s="399"/>
      <c r="I52" s="400"/>
      <c r="J52" s="167"/>
      <c r="K52" s="114"/>
      <c r="L52" s="115"/>
      <c r="M52" s="116">
        <f t="shared" si="0"/>
        <v>0</v>
      </c>
      <c r="N52" s="222">
        <f t="shared" si="1"/>
        <v>0</v>
      </c>
      <c r="Q52" s="35">
        <f t="shared" si="2"/>
        <v>0</v>
      </c>
    </row>
    <row r="53" spans="1:17" ht="12.75">
      <c r="A53" s="27"/>
      <c r="B53" s="223"/>
      <c r="C53" s="439"/>
      <c r="D53" s="439"/>
      <c r="E53" s="439"/>
      <c r="F53" s="398"/>
      <c r="G53" s="399"/>
      <c r="H53" s="399"/>
      <c r="I53" s="400"/>
      <c r="J53" s="167"/>
      <c r="K53" s="114"/>
      <c r="L53" s="115"/>
      <c r="M53" s="116">
        <f t="shared" si="0"/>
        <v>0</v>
      </c>
      <c r="N53" s="222">
        <f t="shared" si="1"/>
        <v>0</v>
      </c>
      <c r="Q53" s="35">
        <f t="shared" si="2"/>
        <v>0</v>
      </c>
    </row>
    <row r="54" spans="1:17" ht="13.5" thickBot="1">
      <c r="A54" s="27"/>
      <c r="B54" s="264"/>
      <c r="C54" s="472"/>
      <c r="D54" s="472"/>
      <c r="E54" s="472"/>
      <c r="F54" s="410"/>
      <c r="G54" s="411"/>
      <c r="H54" s="411"/>
      <c r="I54" s="412"/>
      <c r="J54" s="179"/>
      <c r="K54" s="261"/>
      <c r="L54" s="262"/>
      <c r="M54" s="263">
        <f t="shared" si="0"/>
        <v>0</v>
      </c>
      <c r="N54" s="234">
        <f t="shared" si="1"/>
        <v>0</v>
      </c>
      <c r="Q54" s="35">
        <f>IF(K54&gt;69.38,"ACHTUNG! Stundensatz zu hoch - max 69,38 € netto ohne GKZ; siehe Leitfaden!",0)</f>
        <v>0</v>
      </c>
    </row>
    <row r="55" spans="1:17" ht="13.5" thickBot="1">
      <c r="A55" s="27"/>
      <c r="B55" s="290" t="s">
        <v>70</v>
      </c>
      <c r="C55" s="529"/>
      <c r="D55" s="530"/>
      <c r="E55" s="530"/>
      <c r="F55" s="530"/>
      <c r="G55" s="530"/>
      <c r="H55" s="530"/>
      <c r="I55" s="530"/>
      <c r="J55" s="530"/>
      <c r="K55" s="530"/>
      <c r="L55" s="530"/>
      <c r="M55" s="531"/>
      <c r="N55" s="235">
        <f>SUM(N13:N54)</f>
        <v>0</v>
      </c>
      <c r="Q55" s="5"/>
    </row>
    <row r="56" spans="1:22" ht="7.5" customHeight="1" thickBot="1" thickTop="1">
      <c r="A56" s="27"/>
      <c r="B56" s="29"/>
      <c r="C56" s="29"/>
      <c r="D56" s="29"/>
      <c r="E56" s="30"/>
      <c r="F56" s="30"/>
      <c r="G56" s="30"/>
      <c r="H56" s="30"/>
      <c r="I56" s="30"/>
      <c r="J56" s="30"/>
      <c r="K56" s="30"/>
      <c r="L56" s="30"/>
      <c r="M56" s="31"/>
      <c r="N56" s="30"/>
      <c r="Q56" s="35"/>
      <c r="R56" s="35"/>
      <c r="S56" s="35"/>
      <c r="T56" s="35"/>
      <c r="U56" s="35"/>
      <c r="V56" s="35"/>
    </row>
    <row r="57" spans="1:22" ht="13.5" thickTop="1">
      <c r="A57" s="32"/>
      <c r="B57" s="535" t="s">
        <v>52</v>
      </c>
      <c r="C57" s="536"/>
      <c r="D57" s="536"/>
      <c r="E57" s="536"/>
      <c r="F57" s="536"/>
      <c r="G57" s="536"/>
      <c r="H57" s="536"/>
      <c r="I57" s="536"/>
      <c r="J57" s="536"/>
      <c r="K57" s="536"/>
      <c r="L57" s="536"/>
      <c r="M57" s="536"/>
      <c r="N57" s="232"/>
      <c r="O57" s="32"/>
      <c r="Q57" s="35"/>
      <c r="R57" s="35"/>
      <c r="S57" s="35"/>
      <c r="T57" s="35"/>
      <c r="U57" s="35"/>
      <c r="V57" s="35"/>
    </row>
    <row r="58" spans="1:22" ht="39" customHeight="1" thickBot="1">
      <c r="A58" s="32"/>
      <c r="B58" s="221" t="s">
        <v>78</v>
      </c>
      <c r="C58" s="401" t="s">
        <v>77</v>
      </c>
      <c r="D58" s="402"/>
      <c r="E58" s="402"/>
      <c r="F58" s="402"/>
      <c r="G58" s="403"/>
      <c r="H58" s="401" t="s">
        <v>72</v>
      </c>
      <c r="I58" s="403"/>
      <c r="J58" s="440" t="s">
        <v>73</v>
      </c>
      <c r="K58" s="441"/>
      <c r="L58" s="419" t="s">
        <v>74</v>
      </c>
      <c r="M58" s="420"/>
      <c r="N58" s="319" t="s">
        <v>75</v>
      </c>
      <c r="O58" s="2"/>
      <c r="P58" s="2"/>
      <c r="Q58" s="496" t="s">
        <v>116</v>
      </c>
      <c r="R58" s="497"/>
      <c r="S58" s="497"/>
      <c r="T58" s="497"/>
      <c r="U58" s="497"/>
      <c r="V58" s="497"/>
    </row>
    <row r="59" spans="1:22" ht="12.75">
      <c r="A59" s="32"/>
      <c r="B59" s="228"/>
      <c r="C59" s="432"/>
      <c r="D59" s="432"/>
      <c r="E59" s="432"/>
      <c r="F59" s="432"/>
      <c r="G59" s="432"/>
      <c r="H59" s="532"/>
      <c r="I59" s="533"/>
      <c r="J59" s="551"/>
      <c r="K59" s="552"/>
      <c r="L59" s="442"/>
      <c r="M59" s="443"/>
      <c r="N59" s="233">
        <f aca="true" t="shared" si="3" ref="N59:N69">IF(J59&lt;=Projektdauer,(H59/(1+L59)),H59*(Projektdauer/J59)/(1+L59))</f>
        <v>0</v>
      </c>
      <c r="O59" s="2"/>
      <c r="P59" s="2"/>
      <c r="Q59" s="497"/>
      <c r="R59" s="497"/>
      <c r="S59" s="497"/>
      <c r="T59" s="497"/>
      <c r="U59" s="497"/>
      <c r="V59" s="497"/>
    </row>
    <row r="60" spans="1:22" ht="12.75" customHeight="1">
      <c r="A60" s="32"/>
      <c r="B60" s="229"/>
      <c r="C60" s="398"/>
      <c r="D60" s="399"/>
      <c r="E60" s="399"/>
      <c r="F60" s="399"/>
      <c r="G60" s="400"/>
      <c r="H60" s="512"/>
      <c r="I60" s="513"/>
      <c r="J60" s="514"/>
      <c r="K60" s="515"/>
      <c r="L60" s="444"/>
      <c r="M60" s="445"/>
      <c r="N60" s="222">
        <f t="shared" si="3"/>
        <v>0</v>
      </c>
      <c r="O60" s="2"/>
      <c r="P60" s="2"/>
      <c r="Q60" s="497"/>
      <c r="R60" s="497"/>
      <c r="S60" s="497"/>
      <c r="T60" s="497"/>
      <c r="U60" s="497"/>
      <c r="V60" s="497"/>
    </row>
    <row r="61" spans="1:22" ht="12.75">
      <c r="A61" s="32"/>
      <c r="B61" s="229"/>
      <c r="C61" s="398"/>
      <c r="D61" s="399"/>
      <c r="E61" s="399"/>
      <c r="F61" s="399"/>
      <c r="G61" s="400"/>
      <c r="H61" s="512"/>
      <c r="I61" s="513"/>
      <c r="J61" s="514"/>
      <c r="K61" s="515"/>
      <c r="L61" s="444"/>
      <c r="M61" s="445"/>
      <c r="N61" s="222">
        <f t="shared" si="3"/>
        <v>0</v>
      </c>
      <c r="O61" s="2"/>
      <c r="P61" s="2"/>
      <c r="Q61" s="497"/>
      <c r="R61" s="497"/>
      <c r="S61" s="497"/>
      <c r="T61" s="497"/>
      <c r="U61" s="497"/>
      <c r="V61" s="497"/>
    </row>
    <row r="62" spans="1:22" ht="12.75">
      <c r="A62" s="32"/>
      <c r="B62" s="229"/>
      <c r="C62" s="462"/>
      <c r="D62" s="462"/>
      <c r="E62" s="462"/>
      <c r="F62" s="462"/>
      <c r="G62" s="462"/>
      <c r="H62" s="512"/>
      <c r="I62" s="513"/>
      <c r="J62" s="514"/>
      <c r="K62" s="515"/>
      <c r="L62" s="444"/>
      <c r="M62" s="445"/>
      <c r="N62" s="222">
        <f t="shared" si="3"/>
        <v>0</v>
      </c>
      <c r="O62" s="2"/>
      <c r="P62" s="2"/>
      <c r="Q62" s="497"/>
      <c r="R62" s="497"/>
      <c r="S62" s="497"/>
      <c r="T62" s="497"/>
      <c r="U62" s="497"/>
      <c r="V62" s="497"/>
    </row>
    <row r="63" spans="1:22" ht="12.75">
      <c r="A63" s="32"/>
      <c r="B63" s="230"/>
      <c r="C63" s="439"/>
      <c r="D63" s="439"/>
      <c r="E63" s="439"/>
      <c r="F63" s="439"/>
      <c r="G63" s="439"/>
      <c r="H63" s="512"/>
      <c r="I63" s="513"/>
      <c r="J63" s="514"/>
      <c r="K63" s="515"/>
      <c r="L63" s="444"/>
      <c r="M63" s="445"/>
      <c r="N63" s="222">
        <f t="shared" si="3"/>
        <v>0</v>
      </c>
      <c r="O63" s="2"/>
      <c r="P63" s="2"/>
      <c r="Q63" s="497"/>
      <c r="R63" s="497"/>
      <c r="S63" s="497"/>
      <c r="T63" s="497"/>
      <c r="U63" s="497"/>
      <c r="V63" s="497"/>
    </row>
    <row r="64" spans="1:22" ht="12.75">
      <c r="A64" s="32"/>
      <c r="B64" s="230"/>
      <c r="C64" s="439"/>
      <c r="D64" s="439"/>
      <c r="E64" s="439"/>
      <c r="F64" s="439"/>
      <c r="G64" s="439"/>
      <c r="H64" s="512"/>
      <c r="I64" s="513"/>
      <c r="J64" s="514"/>
      <c r="K64" s="515"/>
      <c r="L64" s="444"/>
      <c r="M64" s="445"/>
      <c r="N64" s="222">
        <f t="shared" si="3"/>
        <v>0</v>
      </c>
      <c r="O64" s="2"/>
      <c r="P64" s="2"/>
      <c r="Q64" s="497"/>
      <c r="R64" s="497"/>
      <c r="S64" s="497"/>
      <c r="T64" s="497"/>
      <c r="U64" s="497"/>
      <c r="V64" s="497"/>
    </row>
    <row r="65" spans="1:22" ht="12.75">
      <c r="A65" s="32"/>
      <c r="B65" s="230"/>
      <c r="C65" s="439"/>
      <c r="D65" s="439"/>
      <c r="E65" s="439"/>
      <c r="F65" s="439"/>
      <c r="G65" s="439"/>
      <c r="H65" s="512"/>
      <c r="I65" s="513"/>
      <c r="J65" s="514"/>
      <c r="K65" s="515"/>
      <c r="L65" s="444"/>
      <c r="M65" s="445"/>
      <c r="N65" s="222">
        <f t="shared" si="3"/>
        <v>0</v>
      </c>
      <c r="O65" s="2"/>
      <c r="P65" s="2"/>
      <c r="Q65" s="497"/>
      <c r="R65" s="497"/>
      <c r="S65" s="497"/>
      <c r="T65" s="497"/>
      <c r="U65" s="497"/>
      <c r="V65" s="497"/>
    </row>
    <row r="66" spans="1:22" ht="12.75">
      <c r="A66" s="32"/>
      <c r="B66" s="230"/>
      <c r="C66" s="439"/>
      <c r="D66" s="439"/>
      <c r="E66" s="439"/>
      <c r="F66" s="439"/>
      <c r="G66" s="439"/>
      <c r="H66" s="512"/>
      <c r="I66" s="513"/>
      <c r="J66" s="514"/>
      <c r="K66" s="515"/>
      <c r="L66" s="444"/>
      <c r="M66" s="445"/>
      <c r="N66" s="222">
        <f t="shared" si="3"/>
        <v>0</v>
      </c>
      <c r="O66" s="2"/>
      <c r="P66" s="2"/>
      <c r="Q66" s="497"/>
      <c r="R66" s="497"/>
      <c r="S66" s="497"/>
      <c r="T66" s="497"/>
      <c r="U66" s="497"/>
      <c r="V66" s="497"/>
    </row>
    <row r="67" spans="1:22" ht="12.75">
      <c r="A67" s="32"/>
      <c r="B67" s="230"/>
      <c r="C67" s="439"/>
      <c r="D67" s="439"/>
      <c r="E67" s="439"/>
      <c r="F67" s="439"/>
      <c r="G67" s="439"/>
      <c r="H67" s="512"/>
      <c r="I67" s="513"/>
      <c r="J67" s="514"/>
      <c r="K67" s="515"/>
      <c r="L67" s="444"/>
      <c r="M67" s="445"/>
      <c r="N67" s="222">
        <f t="shared" si="3"/>
        <v>0</v>
      </c>
      <c r="O67" s="2"/>
      <c r="P67" s="2"/>
      <c r="Q67" s="497"/>
      <c r="R67" s="497"/>
      <c r="S67" s="497"/>
      <c r="T67" s="497"/>
      <c r="U67" s="497"/>
      <c r="V67" s="497"/>
    </row>
    <row r="68" spans="1:22" ht="12.75">
      <c r="A68" s="32"/>
      <c r="B68" s="230"/>
      <c r="C68" s="439"/>
      <c r="D68" s="439"/>
      <c r="E68" s="439"/>
      <c r="F68" s="439"/>
      <c r="G68" s="439"/>
      <c r="H68" s="512"/>
      <c r="I68" s="513"/>
      <c r="J68" s="514"/>
      <c r="K68" s="515"/>
      <c r="L68" s="444"/>
      <c r="M68" s="445"/>
      <c r="N68" s="222">
        <f t="shared" si="3"/>
        <v>0</v>
      </c>
      <c r="O68" s="2"/>
      <c r="P68" s="2"/>
      <c r="Q68" s="497"/>
      <c r="R68" s="497"/>
      <c r="S68" s="497"/>
      <c r="T68" s="497"/>
      <c r="U68" s="497"/>
      <c r="V68" s="497"/>
    </row>
    <row r="69" spans="1:22" ht="13.5" thickBot="1">
      <c r="A69" s="32"/>
      <c r="B69" s="231"/>
      <c r="C69" s="472"/>
      <c r="D69" s="472"/>
      <c r="E69" s="472"/>
      <c r="F69" s="472"/>
      <c r="G69" s="472"/>
      <c r="H69" s="549"/>
      <c r="I69" s="550"/>
      <c r="J69" s="547"/>
      <c r="K69" s="548"/>
      <c r="L69" s="476"/>
      <c r="M69" s="477"/>
      <c r="N69" s="234">
        <f t="shared" si="3"/>
        <v>0</v>
      </c>
      <c r="O69" s="2"/>
      <c r="P69" s="2"/>
      <c r="Q69" s="497"/>
      <c r="R69" s="497"/>
      <c r="S69" s="497"/>
      <c r="T69" s="497"/>
      <c r="U69" s="497"/>
      <c r="V69" s="497"/>
    </row>
    <row r="70" spans="1:22" ht="13.5" thickBot="1">
      <c r="A70" s="32"/>
      <c r="B70" s="290" t="s">
        <v>70</v>
      </c>
      <c r="C70" s="436"/>
      <c r="D70" s="437"/>
      <c r="E70" s="437"/>
      <c r="F70" s="437"/>
      <c r="G70" s="437"/>
      <c r="H70" s="437"/>
      <c r="I70" s="437"/>
      <c r="J70" s="437"/>
      <c r="K70" s="437"/>
      <c r="L70" s="437"/>
      <c r="M70" s="438"/>
      <c r="N70" s="235">
        <f>SUM(N59:N69)</f>
        <v>0</v>
      </c>
      <c r="O70" s="32"/>
      <c r="Q70" s="497"/>
      <c r="R70" s="497"/>
      <c r="S70" s="497"/>
      <c r="T70" s="497"/>
      <c r="U70" s="497"/>
      <c r="V70" s="497"/>
    </row>
    <row r="71" spans="1:15" ht="7.5" customHeight="1" thickBot="1" thickTop="1">
      <c r="A71" s="32"/>
      <c r="B71" s="84"/>
      <c r="C71" s="84"/>
      <c r="D71" s="84"/>
      <c r="E71" s="85"/>
      <c r="F71" s="84"/>
      <c r="G71" s="84"/>
      <c r="H71" s="84"/>
      <c r="I71" s="84"/>
      <c r="J71" s="84"/>
      <c r="K71" s="84"/>
      <c r="L71" s="84"/>
      <c r="M71" s="85"/>
      <c r="N71" s="84"/>
      <c r="O71" s="32"/>
    </row>
    <row r="72" spans="1:16" ht="13.5" customHeight="1" thickTop="1">
      <c r="A72" s="26"/>
      <c r="B72" s="522" t="s">
        <v>46</v>
      </c>
      <c r="C72" s="523"/>
      <c r="D72" s="523"/>
      <c r="E72" s="523"/>
      <c r="F72" s="523"/>
      <c r="G72" s="523"/>
      <c r="H72" s="523"/>
      <c r="I72" s="523"/>
      <c r="J72" s="523"/>
      <c r="K72" s="523"/>
      <c r="L72" s="523"/>
      <c r="M72" s="523"/>
      <c r="N72" s="524"/>
      <c r="O72" s="2"/>
      <c r="P72" s="2"/>
    </row>
    <row r="73" spans="1:16" ht="26.25" thickBot="1">
      <c r="A73" s="26"/>
      <c r="B73" s="266" t="s">
        <v>62</v>
      </c>
      <c r="C73" s="525" t="s">
        <v>76</v>
      </c>
      <c r="D73" s="525"/>
      <c r="E73" s="525"/>
      <c r="F73" s="525"/>
      <c r="G73" s="525"/>
      <c r="H73" s="525"/>
      <c r="I73" s="525"/>
      <c r="J73" s="525"/>
      <c r="K73" s="525"/>
      <c r="L73" s="525"/>
      <c r="M73" s="525"/>
      <c r="N73" s="267" t="s">
        <v>75</v>
      </c>
      <c r="O73" s="2"/>
      <c r="P73" s="2"/>
    </row>
    <row r="74" spans="1:16" ht="12.75">
      <c r="A74" s="26"/>
      <c r="B74" s="268"/>
      <c r="C74" s="469"/>
      <c r="D74" s="469"/>
      <c r="E74" s="469"/>
      <c r="F74" s="469"/>
      <c r="G74" s="469"/>
      <c r="H74" s="469"/>
      <c r="I74" s="469"/>
      <c r="J74" s="469"/>
      <c r="K74" s="469"/>
      <c r="L74" s="469"/>
      <c r="M74" s="469"/>
      <c r="N74" s="269"/>
      <c r="O74" s="2"/>
      <c r="P74" s="2"/>
    </row>
    <row r="75" spans="1:16" ht="12.75">
      <c r="A75" s="26"/>
      <c r="B75" s="223"/>
      <c r="C75" s="439"/>
      <c r="D75" s="439"/>
      <c r="E75" s="439"/>
      <c r="F75" s="439"/>
      <c r="G75" s="439"/>
      <c r="H75" s="439"/>
      <c r="I75" s="439"/>
      <c r="J75" s="439"/>
      <c r="K75" s="439"/>
      <c r="L75" s="439"/>
      <c r="M75" s="439"/>
      <c r="N75" s="270"/>
      <c r="O75" s="2"/>
      <c r="P75" s="2"/>
    </row>
    <row r="76" spans="1:16" ht="12.75">
      <c r="A76" s="26"/>
      <c r="B76" s="223"/>
      <c r="C76" s="439"/>
      <c r="D76" s="439"/>
      <c r="E76" s="439"/>
      <c r="F76" s="439"/>
      <c r="G76" s="439"/>
      <c r="H76" s="439"/>
      <c r="I76" s="439"/>
      <c r="J76" s="439"/>
      <c r="K76" s="439"/>
      <c r="L76" s="439"/>
      <c r="M76" s="439"/>
      <c r="N76" s="270"/>
      <c r="O76" s="2"/>
      <c r="P76" s="2"/>
    </row>
    <row r="77" spans="1:16" ht="12.75">
      <c r="A77" s="26"/>
      <c r="B77" s="223"/>
      <c r="C77" s="439"/>
      <c r="D77" s="439"/>
      <c r="E77" s="439"/>
      <c r="F77" s="439"/>
      <c r="G77" s="439"/>
      <c r="H77" s="439"/>
      <c r="I77" s="439"/>
      <c r="J77" s="439"/>
      <c r="K77" s="439"/>
      <c r="L77" s="439"/>
      <c r="M77" s="439"/>
      <c r="N77" s="270"/>
      <c r="O77" s="2"/>
      <c r="P77" s="2"/>
    </row>
    <row r="78" spans="1:16" ht="12.75">
      <c r="A78" s="26"/>
      <c r="B78" s="223"/>
      <c r="C78" s="439"/>
      <c r="D78" s="439"/>
      <c r="E78" s="439"/>
      <c r="F78" s="439"/>
      <c r="G78" s="439"/>
      <c r="H78" s="439"/>
      <c r="I78" s="439"/>
      <c r="J78" s="439"/>
      <c r="K78" s="439"/>
      <c r="L78" s="439"/>
      <c r="M78" s="439"/>
      <c r="N78" s="270"/>
      <c r="O78" s="2"/>
      <c r="P78" s="2"/>
    </row>
    <row r="79" spans="1:16" ht="12.75">
      <c r="A79" s="26"/>
      <c r="B79" s="223"/>
      <c r="C79" s="439"/>
      <c r="D79" s="439"/>
      <c r="E79" s="439"/>
      <c r="F79" s="439"/>
      <c r="G79" s="439"/>
      <c r="H79" s="439"/>
      <c r="I79" s="439"/>
      <c r="J79" s="439"/>
      <c r="K79" s="439"/>
      <c r="L79" s="439"/>
      <c r="M79" s="439"/>
      <c r="N79" s="270"/>
      <c r="O79" s="2"/>
      <c r="P79" s="2"/>
    </row>
    <row r="80" spans="1:16" ht="12.75">
      <c r="A80" s="26"/>
      <c r="B80" s="223"/>
      <c r="C80" s="439"/>
      <c r="D80" s="439"/>
      <c r="E80" s="439"/>
      <c r="F80" s="439"/>
      <c r="G80" s="439"/>
      <c r="H80" s="439"/>
      <c r="I80" s="439"/>
      <c r="J80" s="439"/>
      <c r="K80" s="439"/>
      <c r="L80" s="439"/>
      <c r="M80" s="439"/>
      <c r="N80" s="270"/>
      <c r="O80" s="2"/>
      <c r="P80" s="2"/>
    </row>
    <row r="81" spans="1:16" ht="12.75">
      <c r="A81" s="26"/>
      <c r="B81" s="223"/>
      <c r="C81" s="439"/>
      <c r="D81" s="439"/>
      <c r="E81" s="439"/>
      <c r="F81" s="439"/>
      <c r="G81" s="439"/>
      <c r="H81" s="439"/>
      <c r="I81" s="439"/>
      <c r="J81" s="439"/>
      <c r="K81" s="439"/>
      <c r="L81" s="439"/>
      <c r="M81" s="439"/>
      <c r="N81" s="270"/>
      <c r="O81" s="2"/>
      <c r="P81" s="2"/>
    </row>
    <row r="82" spans="1:16" ht="12.75">
      <c r="A82" s="26"/>
      <c r="B82" s="223"/>
      <c r="C82" s="439"/>
      <c r="D82" s="439"/>
      <c r="E82" s="439"/>
      <c r="F82" s="439"/>
      <c r="G82" s="439"/>
      <c r="H82" s="439"/>
      <c r="I82" s="439"/>
      <c r="J82" s="439"/>
      <c r="K82" s="439"/>
      <c r="L82" s="439"/>
      <c r="M82" s="439"/>
      <c r="N82" s="270"/>
      <c r="O82" s="2"/>
      <c r="P82" s="2"/>
    </row>
    <row r="83" spans="1:16" ht="12.75">
      <c r="A83" s="26"/>
      <c r="B83" s="223"/>
      <c r="C83" s="439"/>
      <c r="D83" s="439"/>
      <c r="E83" s="439"/>
      <c r="F83" s="439"/>
      <c r="G83" s="439"/>
      <c r="H83" s="439"/>
      <c r="I83" s="439"/>
      <c r="J83" s="439"/>
      <c r="K83" s="439"/>
      <c r="L83" s="439"/>
      <c r="M83" s="439"/>
      <c r="N83" s="270"/>
      <c r="O83" s="2"/>
      <c r="P83" s="2"/>
    </row>
    <row r="84" spans="1:16" ht="13.5" thickBot="1">
      <c r="A84" s="26"/>
      <c r="B84" s="264"/>
      <c r="C84" s="460"/>
      <c r="D84" s="460"/>
      <c r="E84" s="460"/>
      <c r="F84" s="460"/>
      <c r="G84" s="460"/>
      <c r="H84" s="460"/>
      <c r="I84" s="460"/>
      <c r="J84" s="460"/>
      <c r="K84" s="460"/>
      <c r="L84" s="460"/>
      <c r="M84" s="460"/>
      <c r="N84" s="271"/>
      <c r="O84" s="2"/>
      <c r="P84" s="2"/>
    </row>
    <row r="85" spans="1:15" ht="13.5" thickBot="1">
      <c r="A85" s="26"/>
      <c r="B85" s="290" t="s">
        <v>70</v>
      </c>
      <c r="C85" s="534"/>
      <c r="D85" s="534"/>
      <c r="E85" s="534"/>
      <c r="F85" s="534"/>
      <c r="G85" s="534"/>
      <c r="H85" s="534"/>
      <c r="I85" s="534"/>
      <c r="J85" s="534"/>
      <c r="K85" s="534"/>
      <c r="L85" s="534"/>
      <c r="M85" s="534"/>
      <c r="N85" s="272">
        <f>SUM(N74:N84)</f>
        <v>0</v>
      </c>
      <c r="O85" s="26"/>
    </row>
    <row r="86" spans="1:15" ht="7.5" customHeight="1" thickBot="1" thickTop="1">
      <c r="A86" s="26"/>
      <c r="B86" s="86"/>
      <c r="C86" s="86"/>
      <c r="D86" s="86"/>
      <c r="E86" s="87"/>
      <c r="F86" s="88"/>
      <c r="G86" s="88"/>
      <c r="H86" s="88"/>
      <c r="I86" s="88"/>
      <c r="J86" s="88"/>
      <c r="K86" s="88"/>
      <c r="L86" s="88"/>
      <c r="M86" s="89"/>
      <c r="N86" s="88"/>
      <c r="O86" s="26"/>
    </row>
    <row r="87" spans="1:15" ht="13.5" customHeight="1" thickTop="1">
      <c r="A87" s="26"/>
      <c r="B87" s="421" t="s">
        <v>47</v>
      </c>
      <c r="C87" s="423"/>
      <c r="D87" s="423"/>
      <c r="E87" s="423"/>
      <c r="F87" s="423"/>
      <c r="G87" s="423"/>
      <c r="H87" s="423"/>
      <c r="I87" s="423"/>
      <c r="J87" s="422"/>
      <c r="K87" s="422"/>
      <c r="L87" s="422"/>
      <c r="M87" s="422"/>
      <c r="N87" s="424"/>
      <c r="O87" s="26"/>
    </row>
    <row r="88" spans="1:15" ht="26.25" thickBot="1">
      <c r="A88" s="26"/>
      <c r="B88" s="221" t="s">
        <v>62</v>
      </c>
      <c r="C88" s="401" t="s">
        <v>77</v>
      </c>
      <c r="D88" s="402"/>
      <c r="E88" s="402"/>
      <c r="F88" s="402"/>
      <c r="G88" s="402"/>
      <c r="H88" s="402"/>
      <c r="I88" s="403"/>
      <c r="J88" s="440" t="s">
        <v>72</v>
      </c>
      <c r="K88" s="441"/>
      <c r="L88" s="419" t="s">
        <v>74</v>
      </c>
      <c r="M88" s="420"/>
      <c r="N88" s="319" t="s">
        <v>75</v>
      </c>
      <c r="O88" s="26"/>
    </row>
    <row r="89" spans="1:15" ht="12.75">
      <c r="A89" s="26"/>
      <c r="B89" s="240"/>
      <c r="C89" s="415"/>
      <c r="D89" s="416"/>
      <c r="E89" s="416"/>
      <c r="F89" s="416"/>
      <c r="G89" s="416"/>
      <c r="H89" s="416"/>
      <c r="I89" s="417"/>
      <c r="J89" s="543"/>
      <c r="K89" s="544"/>
      <c r="L89" s="479"/>
      <c r="M89" s="480"/>
      <c r="N89" s="241">
        <f aca="true" t="shared" si="4" ref="N89:N99">J89/(1+L89)</f>
        <v>0</v>
      </c>
      <c r="O89" s="26"/>
    </row>
    <row r="90" spans="1:15" ht="12.75" customHeight="1">
      <c r="A90" s="26"/>
      <c r="B90" s="242"/>
      <c r="C90" s="398"/>
      <c r="D90" s="399"/>
      <c r="E90" s="399"/>
      <c r="F90" s="399"/>
      <c r="G90" s="399"/>
      <c r="H90" s="399"/>
      <c r="I90" s="400"/>
      <c r="J90" s="526"/>
      <c r="K90" s="527"/>
      <c r="L90" s="427"/>
      <c r="M90" s="428"/>
      <c r="N90" s="243">
        <f t="shared" si="4"/>
        <v>0</v>
      </c>
      <c r="O90" s="26"/>
    </row>
    <row r="91" spans="1:15" ht="12.75" customHeight="1">
      <c r="A91" s="26"/>
      <c r="B91" s="242"/>
      <c r="C91" s="398"/>
      <c r="D91" s="399"/>
      <c r="E91" s="399"/>
      <c r="F91" s="399"/>
      <c r="G91" s="399"/>
      <c r="H91" s="399"/>
      <c r="I91" s="400"/>
      <c r="J91" s="528"/>
      <c r="K91" s="527"/>
      <c r="L91" s="427"/>
      <c r="M91" s="428"/>
      <c r="N91" s="243">
        <f t="shared" si="4"/>
        <v>0</v>
      </c>
      <c r="O91" s="26"/>
    </row>
    <row r="92" spans="1:15" ht="12.75" customHeight="1">
      <c r="A92" s="26"/>
      <c r="B92" s="242"/>
      <c r="C92" s="398"/>
      <c r="D92" s="399"/>
      <c r="E92" s="399"/>
      <c r="F92" s="399"/>
      <c r="G92" s="399"/>
      <c r="H92" s="399"/>
      <c r="I92" s="400"/>
      <c r="J92" s="528"/>
      <c r="K92" s="527"/>
      <c r="L92" s="427"/>
      <c r="M92" s="428"/>
      <c r="N92" s="243">
        <f t="shared" si="4"/>
        <v>0</v>
      </c>
      <c r="O92" s="26"/>
    </row>
    <row r="93" spans="1:15" ht="12.75" customHeight="1">
      <c r="A93" s="26"/>
      <c r="B93" s="242"/>
      <c r="C93" s="398"/>
      <c r="D93" s="399"/>
      <c r="E93" s="399"/>
      <c r="F93" s="399"/>
      <c r="G93" s="399"/>
      <c r="H93" s="399"/>
      <c r="I93" s="400"/>
      <c r="J93" s="528"/>
      <c r="K93" s="527"/>
      <c r="L93" s="427"/>
      <c r="M93" s="428"/>
      <c r="N93" s="243">
        <f t="shared" si="4"/>
        <v>0</v>
      </c>
      <c r="O93" s="26"/>
    </row>
    <row r="94" spans="1:15" ht="12.75" customHeight="1">
      <c r="A94" s="26"/>
      <c r="B94" s="242"/>
      <c r="C94" s="398"/>
      <c r="D94" s="399"/>
      <c r="E94" s="399"/>
      <c r="F94" s="399"/>
      <c r="G94" s="399"/>
      <c r="H94" s="399"/>
      <c r="I94" s="400"/>
      <c r="J94" s="528"/>
      <c r="K94" s="527"/>
      <c r="L94" s="427"/>
      <c r="M94" s="428"/>
      <c r="N94" s="243">
        <f t="shared" si="4"/>
        <v>0</v>
      </c>
      <c r="O94" s="26"/>
    </row>
    <row r="95" spans="1:15" ht="12.75">
      <c r="A95" s="26"/>
      <c r="B95" s="242"/>
      <c r="C95" s="398"/>
      <c r="D95" s="399"/>
      <c r="E95" s="399"/>
      <c r="F95" s="399"/>
      <c r="G95" s="399"/>
      <c r="H95" s="399"/>
      <c r="I95" s="400"/>
      <c r="J95" s="528"/>
      <c r="K95" s="527"/>
      <c r="L95" s="427"/>
      <c r="M95" s="428"/>
      <c r="N95" s="243">
        <f t="shared" si="4"/>
        <v>0</v>
      </c>
      <c r="O95" s="26"/>
    </row>
    <row r="96" spans="1:15" ht="12.75">
      <c r="A96" s="26"/>
      <c r="B96" s="242"/>
      <c r="C96" s="398"/>
      <c r="D96" s="399"/>
      <c r="E96" s="399"/>
      <c r="F96" s="399"/>
      <c r="G96" s="399"/>
      <c r="H96" s="399"/>
      <c r="I96" s="400"/>
      <c r="J96" s="526"/>
      <c r="K96" s="527"/>
      <c r="L96" s="427"/>
      <c r="M96" s="428"/>
      <c r="N96" s="243">
        <f t="shared" si="4"/>
        <v>0</v>
      </c>
      <c r="O96" s="26"/>
    </row>
    <row r="97" spans="1:15" ht="12.75">
      <c r="A97" s="26"/>
      <c r="B97" s="242"/>
      <c r="C97" s="398"/>
      <c r="D97" s="399"/>
      <c r="E97" s="399"/>
      <c r="F97" s="399"/>
      <c r="G97" s="399"/>
      <c r="H97" s="399"/>
      <c r="I97" s="400"/>
      <c r="J97" s="526"/>
      <c r="K97" s="527"/>
      <c r="L97" s="427"/>
      <c r="M97" s="428"/>
      <c r="N97" s="243">
        <f t="shared" si="4"/>
        <v>0</v>
      </c>
      <c r="O97" s="26"/>
    </row>
    <row r="98" spans="1:15" ht="12.75">
      <c r="A98" s="26"/>
      <c r="B98" s="242"/>
      <c r="C98" s="398"/>
      <c r="D98" s="399"/>
      <c r="E98" s="399"/>
      <c r="F98" s="399"/>
      <c r="G98" s="399"/>
      <c r="H98" s="399"/>
      <c r="I98" s="400"/>
      <c r="J98" s="526"/>
      <c r="K98" s="527"/>
      <c r="L98" s="427"/>
      <c r="M98" s="428"/>
      <c r="N98" s="243">
        <f t="shared" si="4"/>
        <v>0</v>
      </c>
      <c r="O98" s="26"/>
    </row>
    <row r="99" spans="1:15" ht="13.5" thickBot="1">
      <c r="A99" s="26"/>
      <c r="B99" s="244"/>
      <c r="C99" s="410"/>
      <c r="D99" s="411"/>
      <c r="E99" s="411"/>
      <c r="F99" s="411"/>
      <c r="G99" s="411"/>
      <c r="H99" s="411"/>
      <c r="I99" s="412"/>
      <c r="J99" s="553"/>
      <c r="K99" s="554"/>
      <c r="L99" s="473"/>
      <c r="M99" s="474"/>
      <c r="N99" s="245">
        <f t="shared" si="4"/>
        <v>0</v>
      </c>
      <c r="O99" s="26"/>
    </row>
    <row r="100" spans="1:15" ht="13.5" thickBot="1">
      <c r="A100" s="26"/>
      <c r="B100" s="290" t="s">
        <v>70</v>
      </c>
      <c r="C100" s="486"/>
      <c r="D100" s="486"/>
      <c r="E100" s="486"/>
      <c r="F100" s="486"/>
      <c r="G100" s="486"/>
      <c r="H100" s="486"/>
      <c r="I100" s="486"/>
      <c r="J100" s="475"/>
      <c r="K100" s="475"/>
      <c r="L100" s="429"/>
      <c r="M100" s="430"/>
      <c r="N100" s="246">
        <f>SUM(N89:N99)</f>
        <v>0</v>
      </c>
      <c r="O100" s="26"/>
    </row>
    <row r="101" spans="1:15" ht="7.5" customHeight="1" thickBot="1" thickTop="1">
      <c r="A101" s="26"/>
      <c r="B101" s="88"/>
      <c r="C101" s="88"/>
      <c r="D101" s="88"/>
      <c r="E101" s="89"/>
      <c r="F101" s="88"/>
      <c r="G101" s="88"/>
      <c r="H101" s="88"/>
      <c r="I101" s="88"/>
      <c r="J101" s="88"/>
      <c r="K101" s="88"/>
      <c r="L101" s="88"/>
      <c r="M101" s="89"/>
      <c r="N101" s="88"/>
      <c r="O101" s="26"/>
    </row>
    <row r="102" spans="1:15" ht="13.5" thickTop="1">
      <c r="A102" s="26"/>
      <c r="B102" s="421" t="s">
        <v>48</v>
      </c>
      <c r="C102" s="422"/>
      <c r="D102" s="422"/>
      <c r="E102" s="422"/>
      <c r="F102" s="422"/>
      <c r="G102" s="423"/>
      <c r="H102" s="423"/>
      <c r="I102" s="423"/>
      <c r="J102" s="423"/>
      <c r="K102" s="422"/>
      <c r="L102" s="422"/>
      <c r="M102" s="422"/>
      <c r="N102" s="424"/>
      <c r="O102" s="26"/>
    </row>
    <row r="103" spans="1:15" ht="39" customHeight="1" thickBot="1">
      <c r="A103" s="26"/>
      <c r="B103" s="221" t="s">
        <v>62</v>
      </c>
      <c r="C103" s="419" t="s">
        <v>77</v>
      </c>
      <c r="D103" s="508"/>
      <c r="E103" s="508"/>
      <c r="F103" s="420"/>
      <c r="G103" s="431" t="s">
        <v>79</v>
      </c>
      <c r="H103" s="431"/>
      <c r="I103" s="431"/>
      <c r="J103" s="431"/>
      <c r="K103" s="96" t="s">
        <v>72</v>
      </c>
      <c r="L103" s="419" t="s">
        <v>74</v>
      </c>
      <c r="M103" s="420"/>
      <c r="N103" s="319" t="s">
        <v>75</v>
      </c>
      <c r="O103" s="26"/>
    </row>
    <row r="104" spans="1:15" ht="12.75">
      <c r="A104" s="26"/>
      <c r="B104" s="247"/>
      <c r="C104" s="509"/>
      <c r="D104" s="510"/>
      <c r="E104" s="510"/>
      <c r="F104" s="511"/>
      <c r="G104" s="432"/>
      <c r="H104" s="432"/>
      <c r="I104" s="432"/>
      <c r="J104" s="432"/>
      <c r="K104" s="97"/>
      <c r="L104" s="479"/>
      <c r="M104" s="546"/>
      <c r="N104" s="233">
        <f>K104/(1+L104)</f>
        <v>0</v>
      </c>
      <c r="O104" s="26"/>
    </row>
    <row r="105" spans="1:15" ht="12.75">
      <c r="A105" s="26"/>
      <c r="B105" s="248"/>
      <c r="C105" s="502"/>
      <c r="D105" s="503"/>
      <c r="E105" s="503"/>
      <c r="F105" s="504"/>
      <c r="G105" s="398"/>
      <c r="H105" s="399"/>
      <c r="I105" s="399"/>
      <c r="J105" s="400"/>
      <c r="K105" s="157"/>
      <c r="L105" s="427"/>
      <c r="M105" s="542"/>
      <c r="N105" s="222">
        <f aca="true" t="shared" si="5" ref="N105:N114">K105/(1+L105)</f>
        <v>0</v>
      </c>
      <c r="O105" s="26"/>
    </row>
    <row r="106" spans="1:15" ht="12.75">
      <c r="A106" s="26"/>
      <c r="B106" s="248"/>
      <c r="C106" s="502"/>
      <c r="D106" s="503"/>
      <c r="E106" s="503"/>
      <c r="F106" s="504"/>
      <c r="G106" s="398"/>
      <c r="H106" s="399"/>
      <c r="I106" s="399"/>
      <c r="J106" s="400"/>
      <c r="K106" s="157"/>
      <c r="L106" s="427"/>
      <c r="M106" s="542"/>
      <c r="N106" s="222">
        <f t="shared" si="5"/>
        <v>0</v>
      </c>
      <c r="O106" s="26"/>
    </row>
    <row r="107" spans="1:15" ht="12.75">
      <c r="A107" s="26"/>
      <c r="B107" s="248"/>
      <c r="C107" s="502"/>
      <c r="D107" s="503"/>
      <c r="E107" s="503"/>
      <c r="F107" s="504"/>
      <c r="G107" s="398"/>
      <c r="H107" s="399"/>
      <c r="I107" s="399"/>
      <c r="J107" s="400"/>
      <c r="K107" s="157"/>
      <c r="L107" s="427"/>
      <c r="M107" s="542"/>
      <c r="N107" s="222">
        <f t="shared" si="5"/>
        <v>0</v>
      </c>
      <c r="O107" s="26"/>
    </row>
    <row r="108" spans="1:15" ht="12.75">
      <c r="A108" s="26"/>
      <c r="B108" s="248"/>
      <c r="C108" s="502"/>
      <c r="D108" s="503"/>
      <c r="E108" s="503"/>
      <c r="F108" s="504"/>
      <c r="G108" s="398"/>
      <c r="H108" s="399"/>
      <c r="I108" s="399"/>
      <c r="J108" s="400"/>
      <c r="K108" s="157"/>
      <c r="L108" s="427"/>
      <c r="M108" s="542"/>
      <c r="N108" s="222">
        <f t="shared" si="5"/>
        <v>0</v>
      </c>
      <c r="O108" s="26"/>
    </row>
    <row r="109" spans="1:15" ht="12.75">
      <c r="A109" s="26"/>
      <c r="B109" s="249"/>
      <c r="C109" s="502"/>
      <c r="D109" s="503"/>
      <c r="E109" s="503"/>
      <c r="F109" s="504"/>
      <c r="G109" s="439"/>
      <c r="H109" s="439"/>
      <c r="I109" s="439"/>
      <c r="J109" s="439"/>
      <c r="K109" s="94"/>
      <c r="L109" s="427"/>
      <c r="M109" s="542"/>
      <c r="N109" s="222">
        <f t="shared" si="5"/>
        <v>0</v>
      </c>
      <c r="O109" s="26"/>
    </row>
    <row r="110" spans="1:15" ht="12.75">
      <c r="A110" s="26"/>
      <c r="B110" s="249"/>
      <c r="C110" s="502"/>
      <c r="D110" s="503"/>
      <c r="E110" s="503"/>
      <c r="F110" s="504"/>
      <c r="G110" s="439"/>
      <c r="H110" s="439"/>
      <c r="I110" s="439"/>
      <c r="J110" s="439"/>
      <c r="K110" s="94"/>
      <c r="L110" s="427"/>
      <c r="M110" s="542"/>
      <c r="N110" s="222">
        <f t="shared" si="5"/>
        <v>0</v>
      </c>
      <c r="O110" s="26"/>
    </row>
    <row r="111" spans="1:15" ht="12.75">
      <c r="A111" s="26"/>
      <c r="B111" s="249"/>
      <c r="C111" s="502"/>
      <c r="D111" s="503"/>
      <c r="E111" s="503"/>
      <c r="F111" s="504"/>
      <c r="G111" s="439"/>
      <c r="H111" s="439"/>
      <c r="I111" s="439"/>
      <c r="J111" s="439"/>
      <c r="K111" s="94"/>
      <c r="L111" s="427"/>
      <c r="M111" s="542"/>
      <c r="N111" s="222">
        <f t="shared" si="5"/>
        <v>0</v>
      </c>
      <c r="O111" s="26"/>
    </row>
    <row r="112" spans="1:15" ht="12.75">
      <c r="A112" s="26"/>
      <c r="B112" s="249"/>
      <c r="C112" s="502"/>
      <c r="D112" s="503"/>
      <c r="E112" s="503"/>
      <c r="F112" s="504"/>
      <c r="G112" s="439"/>
      <c r="H112" s="439"/>
      <c r="I112" s="439"/>
      <c r="J112" s="439"/>
      <c r="K112" s="94"/>
      <c r="L112" s="427"/>
      <c r="M112" s="542"/>
      <c r="N112" s="222">
        <f t="shared" si="5"/>
        <v>0</v>
      </c>
      <c r="O112" s="26"/>
    </row>
    <row r="113" spans="1:15" ht="12.75">
      <c r="A113" s="26"/>
      <c r="B113" s="249"/>
      <c r="C113" s="502"/>
      <c r="D113" s="503"/>
      <c r="E113" s="503"/>
      <c r="F113" s="504"/>
      <c r="G113" s="439"/>
      <c r="H113" s="439"/>
      <c r="I113" s="439"/>
      <c r="J113" s="439"/>
      <c r="K113" s="94"/>
      <c r="L113" s="427"/>
      <c r="M113" s="542"/>
      <c r="N113" s="222">
        <f t="shared" si="5"/>
        <v>0</v>
      </c>
      <c r="O113" s="26"/>
    </row>
    <row r="114" spans="1:15" ht="13.5" thickBot="1">
      <c r="A114" s="26"/>
      <c r="B114" s="275"/>
      <c r="C114" s="505"/>
      <c r="D114" s="506"/>
      <c r="E114" s="506"/>
      <c r="F114" s="507"/>
      <c r="G114" s="472"/>
      <c r="H114" s="472"/>
      <c r="I114" s="472"/>
      <c r="J114" s="472"/>
      <c r="K114" s="265"/>
      <c r="L114" s="478"/>
      <c r="M114" s="545"/>
      <c r="N114" s="234">
        <f t="shared" si="5"/>
        <v>0</v>
      </c>
      <c r="O114" s="26"/>
    </row>
    <row r="115" spans="1:15" ht="13.5" thickBot="1">
      <c r="A115" s="26"/>
      <c r="B115" s="290" t="s">
        <v>70</v>
      </c>
      <c r="C115" s="555"/>
      <c r="D115" s="425"/>
      <c r="E115" s="425"/>
      <c r="F115" s="425"/>
      <c r="G115" s="425"/>
      <c r="H115" s="425"/>
      <c r="I115" s="425"/>
      <c r="J115" s="425"/>
      <c r="K115" s="425"/>
      <c r="L115" s="425"/>
      <c r="M115" s="426"/>
      <c r="N115" s="250">
        <f>SUM(N104:N114)</f>
        <v>0</v>
      </c>
      <c r="O115" s="26"/>
    </row>
    <row r="116" spans="1:15" ht="6" customHeight="1" thickBot="1" thickTop="1">
      <c r="A116" s="26"/>
      <c r="B116" s="33"/>
      <c r="C116" s="33"/>
      <c r="D116" s="33"/>
      <c r="E116" s="34"/>
      <c r="F116" s="33"/>
      <c r="G116" s="33"/>
      <c r="H116" s="33"/>
      <c r="I116" s="33"/>
      <c r="J116" s="33"/>
      <c r="K116" s="33"/>
      <c r="L116" s="33"/>
      <c r="M116" s="34"/>
      <c r="N116" s="33"/>
      <c r="O116" s="26"/>
    </row>
    <row r="117" spans="1:17" s="5" customFormat="1" ht="19.5" thickBot="1" thickTop="1">
      <c r="A117" s="22"/>
      <c r="B117" s="251" t="s">
        <v>85</v>
      </c>
      <c r="C117" s="252"/>
      <c r="D117" s="252"/>
      <c r="E117" s="252"/>
      <c r="F117" s="563">
        <f>SUM(F119:G123)</f>
        <v>0</v>
      </c>
      <c r="G117" s="564"/>
      <c r="H117" s="117"/>
      <c r="I117" s="19"/>
      <c r="J117" s="19"/>
      <c r="K117" s="20"/>
      <c r="L117" s="20"/>
      <c r="M117" s="20"/>
      <c r="N117" s="21"/>
      <c r="O117" s="20"/>
      <c r="P117" s="22"/>
      <c r="Q117" s="4"/>
    </row>
    <row r="118" spans="1:16" s="5" customFormat="1" ht="7.5" customHeight="1" thickBot="1" thickTop="1">
      <c r="A118" s="22"/>
      <c r="B118" s="98"/>
      <c r="C118" s="98"/>
      <c r="D118" s="98"/>
      <c r="E118" s="95"/>
      <c r="F118" s="295"/>
      <c r="G118" s="95"/>
      <c r="H118" s="19"/>
      <c r="I118" s="19"/>
      <c r="J118" s="23"/>
      <c r="K118" s="20"/>
      <c r="L118" s="20"/>
      <c r="M118" s="21"/>
      <c r="N118" s="20"/>
      <c r="O118" s="22"/>
      <c r="P118" s="4"/>
    </row>
    <row r="119" spans="1:17" s="5" customFormat="1" ht="18" customHeight="1" thickTop="1">
      <c r="A119" s="22"/>
      <c r="B119" s="255" t="s">
        <v>51</v>
      </c>
      <c r="C119" s="256"/>
      <c r="D119" s="256"/>
      <c r="E119" s="257"/>
      <c r="F119" s="558">
        <f>N55</f>
        <v>0</v>
      </c>
      <c r="G119" s="559"/>
      <c r="H119" s="296"/>
      <c r="I119" s="19"/>
      <c r="J119" s="294"/>
      <c r="K119" s="24"/>
      <c r="L119" s="20"/>
      <c r="M119" s="20"/>
      <c r="N119" s="21"/>
      <c r="O119" s="20"/>
      <c r="P119" s="22"/>
      <c r="Q119" s="4"/>
    </row>
    <row r="120" spans="1:17" s="5" customFormat="1" ht="15.75" customHeight="1">
      <c r="A120" s="22"/>
      <c r="B120" s="259" t="s">
        <v>52</v>
      </c>
      <c r="C120" s="93"/>
      <c r="D120" s="93"/>
      <c r="E120" s="25"/>
      <c r="F120" s="560">
        <f>N70</f>
        <v>0</v>
      </c>
      <c r="G120" s="561"/>
      <c r="H120" s="297"/>
      <c r="I120" s="19"/>
      <c r="J120" s="19"/>
      <c r="K120" s="24"/>
      <c r="L120" s="20"/>
      <c r="M120" s="20"/>
      <c r="N120" s="21"/>
      <c r="O120" s="20"/>
      <c r="P120" s="22"/>
      <c r="Q120" s="4"/>
    </row>
    <row r="121" spans="1:17" s="5" customFormat="1" ht="15.75" customHeight="1">
      <c r="A121" s="22"/>
      <c r="B121" s="284" t="s">
        <v>53</v>
      </c>
      <c r="C121" s="285"/>
      <c r="D121" s="285"/>
      <c r="E121" s="286"/>
      <c r="F121" s="565">
        <f>N85</f>
        <v>0</v>
      </c>
      <c r="G121" s="566"/>
      <c r="H121" s="120"/>
      <c r="I121" s="19"/>
      <c r="J121" s="19"/>
      <c r="K121" s="20"/>
      <c r="L121" s="20"/>
      <c r="M121" s="20"/>
      <c r="N121" s="21"/>
      <c r="O121" s="20"/>
      <c r="P121" s="22"/>
      <c r="Q121" s="4"/>
    </row>
    <row r="122" spans="1:17" s="5" customFormat="1" ht="15" customHeight="1">
      <c r="A122" s="22"/>
      <c r="B122" s="407" t="s">
        <v>54</v>
      </c>
      <c r="C122" s="408"/>
      <c r="D122" s="408"/>
      <c r="E122" s="409"/>
      <c r="F122" s="565">
        <f>N100</f>
        <v>0</v>
      </c>
      <c r="G122" s="566"/>
      <c r="H122" s="120"/>
      <c r="I122" s="19"/>
      <c r="J122" s="19"/>
      <c r="K122" s="20"/>
      <c r="L122" s="20"/>
      <c r="M122" s="20"/>
      <c r="N122" s="21"/>
      <c r="O122" s="20"/>
      <c r="P122" s="22"/>
      <c r="Q122" s="4"/>
    </row>
    <row r="123" spans="1:17" s="5" customFormat="1" ht="17.25" customHeight="1" thickBot="1">
      <c r="A123" s="22"/>
      <c r="B123" s="287" t="s">
        <v>48</v>
      </c>
      <c r="C123" s="288"/>
      <c r="D123" s="288"/>
      <c r="E123" s="289"/>
      <c r="F123" s="556">
        <f>N115</f>
        <v>0</v>
      </c>
      <c r="G123" s="557"/>
      <c r="H123" s="120"/>
      <c r="I123" s="19"/>
      <c r="J123" s="19"/>
      <c r="K123" s="20"/>
      <c r="L123" s="20"/>
      <c r="M123" s="20"/>
      <c r="N123" s="21"/>
      <c r="O123" s="20"/>
      <c r="P123" s="22"/>
      <c r="Q123" s="4"/>
    </row>
    <row r="124" spans="1:16" s="5" customFormat="1" ht="13.5" thickTop="1">
      <c r="A124" s="4"/>
      <c r="M124" s="6"/>
      <c r="O124" s="4"/>
      <c r="P124" s="4"/>
    </row>
    <row r="125" spans="1:16" s="5" customFormat="1" ht="12.75">
      <c r="A125" s="4"/>
      <c r="M125" s="6"/>
      <c r="O125" s="4"/>
      <c r="P125" s="4"/>
    </row>
    <row r="126" spans="1:16" s="5" customFormat="1" ht="12.75">
      <c r="A126" s="4"/>
      <c r="M126" s="6"/>
      <c r="O126" s="4"/>
      <c r="P126" s="4"/>
    </row>
  </sheetData>
  <sheetProtection/>
  <mergeCells count="246">
    <mergeCell ref="Q4:T5"/>
    <mergeCell ref="F117:G117"/>
    <mergeCell ref="F121:G121"/>
    <mergeCell ref="F122:G122"/>
    <mergeCell ref="H58:I58"/>
    <mergeCell ref="C84:M84"/>
    <mergeCell ref="C83:M83"/>
    <mergeCell ref="C82:M82"/>
    <mergeCell ref="C81:M81"/>
    <mergeCell ref="C80:M80"/>
    <mergeCell ref="F123:G123"/>
    <mergeCell ref="F119:G119"/>
    <mergeCell ref="F120:G120"/>
    <mergeCell ref="C22:E22"/>
    <mergeCell ref="C34:E34"/>
    <mergeCell ref="C33:E33"/>
    <mergeCell ref="C32:E32"/>
    <mergeCell ref="C31:E31"/>
    <mergeCell ref="C26:E26"/>
    <mergeCell ref="C27:E27"/>
    <mergeCell ref="C16:E16"/>
    <mergeCell ref="C15:E15"/>
    <mergeCell ref="C21:E21"/>
    <mergeCell ref="C20:E20"/>
    <mergeCell ref="C19:E19"/>
    <mergeCell ref="C18:E18"/>
    <mergeCell ref="C29:E29"/>
    <mergeCell ref="C23:E23"/>
    <mergeCell ref="C25:E25"/>
    <mergeCell ref="C24:E24"/>
    <mergeCell ref="B122:E122"/>
    <mergeCell ref="L103:M103"/>
    <mergeCell ref="B102:N102"/>
    <mergeCell ref="J95:K95"/>
    <mergeCell ref="J99:K99"/>
    <mergeCell ref="J98:K98"/>
    <mergeCell ref="C99:I99"/>
    <mergeCell ref="C115:M115"/>
    <mergeCell ref="L105:M105"/>
    <mergeCell ref="L100:M100"/>
    <mergeCell ref="C35:E35"/>
    <mergeCell ref="C28:E28"/>
    <mergeCell ref="C30:E30"/>
    <mergeCell ref="C51:E51"/>
    <mergeCell ref="C39:E39"/>
    <mergeCell ref="C49:E49"/>
    <mergeCell ref="C48:E48"/>
    <mergeCell ref="C47:E47"/>
    <mergeCell ref="C46:E46"/>
    <mergeCell ref="C45:E45"/>
    <mergeCell ref="C61:G61"/>
    <mergeCell ref="C58:G58"/>
    <mergeCell ref="F45:I45"/>
    <mergeCell ref="F46:I46"/>
    <mergeCell ref="F47:I47"/>
    <mergeCell ref="F48:I48"/>
    <mergeCell ref="F49:I49"/>
    <mergeCell ref="F50:I50"/>
    <mergeCell ref="F51:I51"/>
    <mergeCell ref="C50:E50"/>
    <mergeCell ref="C52:E52"/>
    <mergeCell ref="H64:I64"/>
    <mergeCell ref="H63:I63"/>
    <mergeCell ref="C14:E14"/>
    <mergeCell ref="C43:E43"/>
    <mergeCell ref="C42:E42"/>
    <mergeCell ref="C41:E41"/>
    <mergeCell ref="C37:E37"/>
    <mergeCell ref="C36:E36"/>
    <mergeCell ref="C17:E17"/>
    <mergeCell ref="H69:I69"/>
    <mergeCell ref="C44:E44"/>
    <mergeCell ref="J64:K64"/>
    <mergeCell ref="J63:K63"/>
    <mergeCell ref="J67:K67"/>
    <mergeCell ref="J66:K66"/>
    <mergeCell ref="J65:K65"/>
    <mergeCell ref="C64:G64"/>
    <mergeCell ref="C63:G63"/>
    <mergeCell ref="J59:K59"/>
    <mergeCell ref="L61:M61"/>
    <mergeCell ref="L96:M96"/>
    <mergeCell ref="J94:K94"/>
    <mergeCell ref="C76:M76"/>
    <mergeCell ref="C75:M75"/>
    <mergeCell ref="J69:K69"/>
    <mergeCell ref="J68:K68"/>
    <mergeCell ref="J92:K92"/>
    <mergeCell ref="C95:I95"/>
    <mergeCell ref="J93:K93"/>
    <mergeCell ref="L107:M107"/>
    <mergeCell ref="C98:I98"/>
    <mergeCell ref="J96:K96"/>
    <mergeCell ref="C100:I100"/>
    <mergeCell ref="C97:I97"/>
    <mergeCell ref="C96:I96"/>
    <mergeCell ref="J100:K100"/>
    <mergeCell ref="C103:F103"/>
    <mergeCell ref="C104:F104"/>
    <mergeCell ref="C107:F107"/>
    <mergeCell ref="C67:G67"/>
    <mergeCell ref="L97:M97"/>
    <mergeCell ref="L98:M98"/>
    <mergeCell ref="L114:M114"/>
    <mergeCell ref="L104:M104"/>
    <mergeCell ref="L109:M109"/>
    <mergeCell ref="L110:M110"/>
    <mergeCell ref="L111:M111"/>
    <mergeCell ref="L113:M113"/>
    <mergeCell ref="L108:M108"/>
    <mergeCell ref="C40:E40"/>
    <mergeCell ref="L106:M106"/>
    <mergeCell ref="L112:M112"/>
    <mergeCell ref="A1:N1"/>
    <mergeCell ref="L90:M90"/>
    <mergeCell ref="L89:M89"/>
    <mergeCell ref="J89:K89"/>
    <mergeCell ref="J90:K90"/>
    <mergeCell ref="C69:G69"/>
    <mergeCell ref="C68:G68"/>
    <mergeCell ref="J62:K62"/>
    <mergeCell ref="F3:L3"/>
    <mergeCell ref="B57:M57"/>
    <mergeCell ref="J58:K58"/>
    <mergeCell ref="L60:M60"/>
    <mergeCell ref="C38:E38"/>
    <mergeCell ref="L58:M58"/>
    <mergeCell ref="B4:C4"/>
    <mergeCell ref="D6:N6"/>
    <mergeCell ref="D7:N7"/>
    <mergeCell ref="H68:I68"/>
    <mergeCell ref="G103:J103"/>
    <mergeCell ref="C93:I93"/>
    <mergeCell ref="C92:I92"/>
    <mergeCell ref="C94:I94"/>
    <mergeCell ref="J88:K88"/>
    <mergeCell ref="C85:M85"/>
    <mergeCell ref="L69:M69"/>
    <mergeCell ref="C74:M74"/>
    <mergeCell ref="C88:I88"/>
    <mergeCell ref="C91:I91"/>
    <mergeCell ref="B87:N87"/>
    <mergeCell ref="C54:E54"/>
    <mergeCell ref="C53:E53"/>
    <mergeCell ref="C60:G60"/>
    <mergeCell ref="C59:G59"/>
    <mergeCell ref="C62:G62"/>
    <mergeCell ref="C55:M55"/>
    <mergeCell ref="H59:I59"/>
    <mergeCell ref="J61:K61"/>
    <mergeCell ref="L99:M99"/>
    <mergeCell ref="J97:K97"/>
    <mergeCell ref="L95:M95"/>
    <mergeCell ref="J91:K91"/>
    <mergeCell ref="L91:M91"/>
    <mergeCell ref="C70:M70"/>
    <mergeCell ref="B72:N72"/>
    <mergeCell ref="C89:I89"/>
    <mergeCell ref="C90:I90"/>
    <mergeCell ref="C73:M73"/>
    <mergeCell ref="C79:M79"/>
    <mergeCell ref="C78:M78"/>
    <mergeCell ref="C77:M77"/>
    <mergeCell ref="C112:F112"/>
    <mergeCell ref="G114:J114"/>
    <mergeCell ref="G110:J110"/>
    <mergeCell ref="Q15:T19"/>
    <mergeCell ref="L94:M94"/>
    <mergeCell ref="L93:M93"/>
    <mergeCell ref="L92:M92"/>
    <mergeCell ref="L88:M88"/>
    <mergeCell ref="L63:M63"/>
    <mergeCell ref="L62:M62"/>
    <mergeCell ref="G104:J104"/>
    <mergeCell ref="G111:J111"/>
    <mergeCell ref="C114:F114"/>
    <mergeCell ref="C111:F111"/>
    <mergeCell ref="C110:F110"/>
    <mergeCell ref="C109:F109"/>
    <mergeCell ref="C106:F106"/>
    <mergeCell ref="C105:F105"/>
    <mergeCell ref="C108:F108"/>
    <mergeCell ref="C113:F113"/>
    <mergeCell ref="G106:J106"/>
    <mergeCell ref="G105:J105"/>
    <mergeCell ref="G113:J113"/>
    <mergeCell ref="G112:J112"/>
    <mergeCell ref="G108:J108"/>
    <mergeCell ref="G107:J107"/>
    <mergeCell ref="G109:J109"/>
    <mergeCell ref="F19:I19"/>
    <mergeCell ref="L68:M68"/>
    <mergeCell ref="C66:G66"/>
    <mergeCell ref="H65:I65"/>
    <mergeCell ref="C65:G65"/>
    <mergeCell ref="H66:I66"/>
    <mergeCell ref="L66:M66"/>
    <mergeCell ref="H67:I67"/>
    <mergeCell ref="H62:I62"/>
    <mergeCell ref="H61:I61"/>
    <mergeCell ref="F15:I15"/>
    <mergeCell ref="F16:I16"/>
    <mergeCell ref="F17:I17"/>
    <mergeCell ref="F18:I18"/>
    <mergeCell ref="D8:N8"/>
    <mergeCell ref="D9:N9"/>
    <mergeCell ref="C12:E12"/>
    <mergeCell ref="F14:I14"/>
    <mergeCell ref="F12:I12"/>
    <mergeCell ref="F13:I13"/>
    <mergeCell ref="C13:E13"/>
    <mergeCell ref="F20:I20"/>
    <mergeCell ref="F21:I21"/>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36:I36"/>
    <mergeCell ref="F37:I37"/>
    <mergeCell ref="F38:I38"/>
    <mergeCell ref="F39:I39"/>
    <mergeCell ref="F40:I40"/>
    <mergeCell ref="F41:I41"/>
    <mergeCell ref="F44:I44"/>
    <mergeCell ref="F43:I43"/>
    <mergeCell ref="F42:I42"/>
    <mergeCell ref="Q58:V70"/>
    <mergeCell ref="F52:I52"/>
    <mergeCell ref="F53:I53"/>
    <mergeCell ref="F54:I54"/>
    <mergeCell ref="L64:M64"/>
    <mergeCell ref="L67:M67"/>
    <mergeCell ref="L65:M65"/>
    <mergeCell ref="H60:I60"/>
    <mergeCell ref="L59:M59"/>
    <mergeCell ref="J60:K60"/>
  </mergeCells>
  <conditionalFormatting sqref="Q20:Q54 Q13:Q15 Q56:V57">
    <cfRule type="cellIs" priority="1" dxfId="1" operator="greaterThan" stopIfTrue="1">
      <formula>66</formula>
    </cfRule>
  </conditionalFormatting>
  <conditionalFormatting sqref="K13:K54">
    <cfRule type="cellIs" priority="2" dxfId="0" operator="greaterThan" stopIfTrue="1">
      <formula>70.01</formula>
    </cfRule>
  </conditionalFormatting>
  <dataValidations count="2">
    <dataValidation operator="greaterThan" allowBlank="1" showErrorMessage="1" errorTitle="Falsche Eingabe" error="Bitte nur die Nummer (&gt;0) des Workpackages eingeben!" sqref="B104:D114 B74:C84 C63:D69 B89:D99 C59:D61 B59:B69 B13:B54 C13:D29 C31:D54"/>
    <dataValidation type="decimal" operator="greaterThan" allowBlank="1" showErrorMessage="1" errorTitle="Falsche Eingabe" error="Bitte eine gültige Dezimalzahl eingeben!" sqref="H69 I16:I54 I13 J13:L54">
      <formula1>0</formula1>
    </dataValidation>
  </dataValidations>
  <printOptions horizontalCentered="1"/>
  <pageMargins left="0.7875" right="0.7875" top="0.984027777777778" bottom="0.984027777777778" header="0.5118055555555556" footer="0.5118055555555556"/>
  <pageSetup horizontalDpi="300" verticalDpi="300" orientation="portrait" paperSize="9" scale="50" r:id="rId3"/>
  <headerFooter alignWithMargins="0">
    <oddHeader>&amp;L&amp;"Arial,Fett"&amp;11NEUE ENERGIEN 2020&amp;R&amp;"Arial,Fett"&amp;11 4. Ausschreibung
</oddHeader>
    <oddFooter>&amp;L&amp;A &amp;C&amp;D&amp;R&amp;P / &amp;N</oddFooter>
  </headerFooter>
  <rowBreaks count="1" manualBreakCount="1">
    <brk id="85" min="1" max="13" man="1"/>
  </rowBreaks>
  <legacyDrawing r:id="rId2"/>
</worksheet>
</file>

<file path=xl/worksheets/sheet5.xml><?xml version="1.0" encoding="utf-8"?>
<worksheet xmlns="http://schemas.openxmlformats.org/spreadsheetml/2006/main" xmlns:r="http://schemas.openxmlformats.org/officeDocument/2006/relationships">
  <sheetPr codeName="Tabelle8">
    <pageSetUpPr fitToPage="1"/>
  </sheetPr>
  <dimension ref="A1:N80"/>
  <sheetViews>
    <sheetView zoomScale="75" zoomScaleNormal="75" zoomScalePageLayoutView="0" workbookViewId="0" topLeftCell="A22">
      <selection activeCell="L26" sqref="L26"/>
    </sheetView>
  </sheetViews>
  <sheetFormatPr defaultColWidth="11.421875" defaultRowHeight="12.75"/>
  <cols>
    <col min="1" max="1" width="11.421875" style="67" customWidth="1"/>
    <col min="2" max="2" width="8.28125" style="67" customWidth="1"/>
    <col min="3" max="3" width="11.421875" style="67" customWidth="1"/>
    <col min="4" max="4" width="11.7109375" style="67" customWidth="1"/>
    <col min="5" max="5" width="10.8515625" style="67" customWidth="1"/>
    <col min="6" max="6" width="12.28125" style="67" customWidth="1"/>
    <col min="7" max="7" width="12.00390625" style="67" customWidth="1"/>
    <col min="8" max="8" width="17.140625" style="36" customWidth="1"/>
    <col min="9" max="9" width="5.140625" style="36" customWidth="1"/>
    <col min="10" max="12" width="11.421875" style="36" customWidth="1"/>
    <col min="13" max="13" width="5.57421875" style="36" customWidth="1"/>
    <col min="14" max="28" width="11.421875" style="36" customWidth="1"/>
    <col min="29" max="16384" width="11.421875" style="67" customWidth="1"/>
  </cols>
  <sheetData>
    <row r="1" spans="1:9" ht="12.75" customHeight="1">
      <c r="A1" s="567" t="s">
        <v>86</v>
      </c>
      <c r="B1" s="568"/>
      <c r="C1" s="568"/>
      <c r="D1" s="568"/>
      <c r="E1" s="568"/>
      <c r="F1" s="568"/>
      <c r="G1" s="568"/>
      <c r="H1" s="568"/>
      <c r="I1" s="569"/>
    </row>
    <row r="2" spans="1:9" ht="12.75" customHeight="1">
      <c r="A2" s="570"/>
      <c r="B2" s="571"/>
      <c r="C2" s="571"/>
      <c r="D2" s="571"/>
      <c r="E2" s="571"/>
      <c r="F2" s="571"/>
      <c r="G2" s="571"/>
      <c r="H2" s="571"/>
      <c r="I2" s="572"/>
    </row>
    <row r="3" spans="1:9" ht="12.75" customHeight="1">
      <c r="A3" s="570"/>
      <c r="B3" s="571"/>
      <c r="C3" s="571"/>
      <c r="D3" s="571"/>
      <c r="E3" s="571"/>
      <c r="F3" s="571"/>
      <c r="G3" s="571"/>
      <c r="H3" s="571"/>
      <c r="I3" s="572"/>
    </row>
    <row r="4" spans="1:9" ht="13.5" customHeight="1" thickBot="1">
      <c r="A4" s="573"/>
      <c r="B4" s="574"/>
      <c r="C4" s="574"/>
      <c r="D4" s="574"/>
      <c r="E4" s="574"/>
      <c r="F4" s="574"/>
      <c r="G4" s="574"/>
      <c r="H4" s="574"/>
      <c r="I4" s="575"/>
    </row>
    <row r="5" spans="1:10" ht="22.5" customHeight="1">
      <c r="A5" s="307" t="s">
        <v>135</v>
      </c>
      <c r="B5" s="307"/>
      <c r="C5" s="308"/>
      <c r="D5" s="308"/>
      <c r="E5" s="309"/>
      <c r="F5" s="309"/>
      <c r="G5" s="308"/>
      <c r="H5" s="310"/>
      <c r="J5" s="202"/>
    </row>
    <row r="6" spans="1:8" ht="14.25" customHeight="1">
      <c r="A6" s="311"/>
      <c r="B6" s="311"/>
      <c r="C6" s="308"/>
      <c r="D6" s="308"/>
      <c r="E6" s="309"/>
      <c r="F6" s="309"/>
      <c r="G6" s="308"/>
      <c r="H6" s="310"/>
    </row>
    <row r="7" spans="1:8" ht="21" customHeight="1" thickBot="1">
      <c r="A7" s="312"/>
      <c r="B7" s="312"/>
      <c r="C7" s="313"/>
      <c r="D7" s="313"/>
      <c r="E7" s="314"/>
      <c r="F7" s="314"/>
      <c r="G7" s="313"/>
      <c r="H7" s="315"/>
    </row>
    <row r="8" spans="1:8" s="15" customFormat="1" ht="16.5" customHeight="1" thickTop="1">
      <c r="A8" s="56" t="s">
        <v>59</v>
      </c>
      <c r="B8" s="585">
        <f>Projekttitel</f>
        <v>0</v>
      </c>
      <c r="C8" s="586"/>
      <c r="D8" s="586"/>
      <c r="E8" s="586"/>
      <c r="F8" s="586"/>
      <c r="G8" s="586"/>
      <c r="H8" s="587"/>
    </row>
    <row r="9" spans="1:8" s="15" customFormat="1" ht="17.25" customHeight="1" thickBot="1">
      <c r="A9" s="57" t="s">
        <v>60</v>
      </c>
      <c r="B9" s="588">
        <f>akronym</f>
        <v>0</v>
      </c>
      <c r="C9" s="589"/>
      <c r="D9" s="589"/>
      <c r="E9" s="589"/>
      <c r="F9" s="589"/>
      <c r="G9" s="589"/>
      <c r="H9" s="590"/>
    </row>
    <row r="10" spans="1:8" ht="15.75" thickBot="1" thickTop="1">
      <c r="A10" s="316"/>
      <c r="B10" s="316"/>
      <c r="C10" s="316"/>
      <c r="D10" s="316"/>
      <c r="E10" s="308"/>
      <c r="F10" s="308"/>
      <c r="G10" s="308"/>
      <c r="H10" s="310"/>
    </row>
    <row r="11" spans="1:14" ht="15" customHeight="1" thickTop="1">
      <c r="A11" s="591" t="s">
        <v>88</v>
      </c>
      <c r="B11" s="576" t="s">
        <v>89</v>
      </c>
      <c r="C11" s="577"/>
      <c r="D11" s="578"/>
      <c r="E11" s="293" t="s">
        <v>90</v>
      </c>
      <c r="F11" s="205" t="s">
        <v>91</v>
      </c>
      <c r="G11" s="293" t="s">
        <v>90</v>
      </c>
      <c r="H11" s="206"/>
      <c r="J11" s="562" t="s">
        <v>56</v>
      </c>
      <c r="K11" s="562"/>
      <c r="L11" s="562"/>
      <c r="M11" s="562"/>
      <c r="N11" s="192"/>
    </row>
    <row r="12" spans="1:13" ht="15" customHeight="1" thickBot="1">
      <c r="A12" s="592"/>
      <c r="B12" s="579" t="s">
        <v>92</v>
      </c>
      <c r="C12" s="580"/>
      <c r="D12" s="580"/>
      <c r="E12" s="580"/>
      <c r="F12" s="580"/>
      <c r="G12" s="580"/>
      <c r="H12" s="581"/>
      <c r="J12" s="158"/>
      <c r="K12" s="158"/>
      <c r="L12" s="158"/>
      <c r="M12" s="158"/>
    </row>
    <row r="13" spans="1:13" ht="39" customHeight="1" thickBot="1">
      <c r="A13" s="320" t="s">
        <v>93</v>
      </c>
      <c r="B13" s="321" t="s">
        <v>94</v>
      </c>
      <c r="C13" s="322" t="s">
        <v>51</v>
      </c>
      <c r="D13" s="317" t="s">
        <v>52</v>
      </c>
      <c r="E13" s="317" t="s">
        <v>53</v>
      </c>
      <c r="F13" s="317" t="s">
        <v>54</v>
      </c>
      <c r="G13" s="317" t="s">
        <v>48</v>
      </c>
      <c r="H13" s="318" t="s">
        <v>70</v>
      </c>
      <c r="J13" s="584" t="s">
        <v>87</v>
      </c>
      <c r="K13" s="500"/>
      <c r="L13" s="500"/>
      <c r="M13" s="500"/>
    </row>
    <row r="14" spans="1:13" ht="12.75" customHeight="1">
      <c r="A14" s="207" t="s">
        <v>21</v>
      </c>
      <c r="B14" s="180"/>
      <c r="C14" s="182"/>
      <c r="D14" s="183"/>
      <c r="E14" s="183"/>
      <c r="F14" s="184"/>
      <c r="G14" s="184"/>
      <c r="H14" s="208">
        <f>SUM(C14:G14)</f>
        <v>0</v>
      </c>
      <c r="J14" s="500"/>
      <c r="K14" s="500"/>
      <c r="L14" s="500"/>
      <c r="M14" s="500"/>
    </row>
    <row r="15" spans="1:13" ht="12.75" customHeight="1">
      <c r="A15" s="209" t="s">
        <v>22</v>
      </c>
      <c r="B15" s="181"/>
      <c r="C15" s="185"/>
      <c r="D15" s="186"/>
      <c r="E15" s="186"/>
      <c r="F15" s="187"/>
      <c r="G15" s="187"/>
      <c r="H15" s="210">
        <f>SUM(C15:G15)</f>
        <v>0</v>
      </c>
      <c r="J15" s="500"/>
      <c r="K15" s="500"/>
      <c r="L15" s="500"/>
      <c r="M15" s="500"/>
    </row>
    <row r="16" spans="1:13" ht="12.75" customHeight="1">
      <c r="A16" s="209" t="s">
        <v>23</v>
      </c>
      <c r="B16" s="181"/>
      <c r="C16" s="185"/>
      <c r="D16" s="186"/>
      <c r="E16" s="186"/>
      <c r="F16" s="187"/>
      <c r="G16" s="187"/>
      <c r="H16" s="210">
        <f aca="true" t="shared" si="0" ref="H16:H25">SUM(C16:G16)</f>
        <v>0</v>
      </c>
      <c r="J16" s="158"/>
      <c r="K16" s="158"/>
      <c r="L16" s="158"/>
      <c r="M16" s="158"/>
    </row>
    <row r="17" spans="1:13" ht="12.75" customHeight="1">
      <c r="A17" s="209" t="s">
        <v>24</v>
      </c>
      <c r="B17" s="181"/>
      <c r="C17" s="185"/>
      <c r="D17" s="186"/>
      <c r="E17" s="186"/>
      <c r="F17" s="187"/>
      <c r="G17" s="187"/>
      <c r="H17" s="210">
        <f t="shared" si="0"/>
        <v>0</v>
      </c>
      <c r="J17" s="158"/>
      <c r="K17" s="158"/>
      <c r="L17" s="158"/>
      <c r="M17" s="158"/>
    </row>
    <row r="18" spans="1:13" ht="12.75" customHeight="1">
      <c r="A18" s="209" t="s">
        <v>25</v>
      </c>
      <c r="B18" s="181"/>
      <c r="C18" s="185"/>
      <c r="D18" s="186"/>
      <c r="E18" s="186"/>
      <c r="F18" s="187"/>
      <c r="G18" s="187"/>
      <c r="H18" s="210">
        <f t="shared" si="0"/>
        <v>0</v>
      </c>
      <c r="J18" s="158"/>
      <c r="K18" s="158"/>
      <c r="L18" s="158"/>
      <c r="M18" s="158"/>
    </row>
    <row r="19" spans="1:8" ht="12.75" customHeight="1">
      <c r="A19" s="209" t="s">
        <v>26</v>
      </c>
      <c r="B19" s="181"/>
      <c r="C19" s="185"/>
      <c r="D19" s="186"/>
      <c r="E19" s="186"/>
      <c r="F19" s="187"/>
      <c r="G19" s="187"/>
      <c r="H19" s="210">
        <f t="shared" si="0"/>
        <v>0</v>
      </c>
    </row>
    <row r="20" spans="1:8" ht="12.75" customHeight="1">
      <c r="A20" s="209" t="s">
        <v>27</v>
      </c>
      <c r="B20" s="181"/>
      <c r="C20" s="185"/>
      <c r="D20" s="186"/>
      <c r="E20" s="186"/>
      <c r="F20" s="187"/>
      <c r="G20" s="187"/>
      <c r="H20" s="210">
        <f t="shared" si="0"/>
        <v>0</v>
      </c>
    </row>
    <row r="21" spans="1:8" ht="12.75" customHeight="1">
      <c r="A21" s="209" t="s">
        <v>28</v>
      </c>
      <c r="B21" s="181"/>
      <c r="C21" s="185"/>
      <c r="D21" s="186"/>
      <c r="E21" s="186"/>
      <c r="F21" s="187"/>
      <c r="G21" s="187"/>
      <c r="H21" s="210">
        <f t="shared" si="0"/>
        <v>0</v>
      </c>
    </row>
    <row r="22" spans="1:8" ht="12.75" customHeight="1">
      <c r="A22" s="209" t="s">
        <v>29</v>
      </c>
      <c r="B22" s="181"/>
      <c r="C22" s="185"/>
      <c r="D22" s="186"/>
      <c r="E22" s="186"/>
      <c r="F22" s="187"/>
      <c r="G22" s="187"/>
      <c r="H22" s="210">
        <f t="shared" si="0"/>
        <v>0</v>
      </c>
    </row>
    <row r="23" spans="1:8" ht="12.75" customHeight="1">
      <c r="A23" s="209" t="s">
        <v>30</v>
      </c>
      <c r="B23" s="181"/>
      <c r="C23" s="185"/>
      <c r="D23" s="186"/>
      <c r="E23" s="186"/>
      <c r="F23" s="187"/>
      <c r="G23" s="187"/>
      <c r="H23" s="210">
        <f t="shared" si="0"/>
        <v>0</v>
      </c>
    </row>
    <row r="24" spans="1:8" ht="12.75" customHeight="1">
      <c r="A24" s="209" t="s">
        <v>31</v>
      </c>
      <c r="B24" s="181"/>
      <c r="C24" s="185"/>
      <c r="D24" s="186"/>
      <c r="E24" s="186"/>
      <c r="F24" s="187"/>
      <c r="G24" s="187"/>
      <c r="H24" s="210">
        <f t="shared" si="0"/>
        <v>0</v>
      </c>
    </row>
    <row r="25" spans="1:8" ht="12.75" customHeight="1">
      <c r="A25" s="209" t="s">
        <v>32</v>
      </c>
      <c r="B25" s="181"/>
      <c r="C25" s="185"/>
      <c r="D25" s="186"/>
      <c r="E25" s="186"/>
      <c r="F25" s="187"/>
      <c r="G25" s="187"/>
      <c r="H25" s="210">
        <f t="shared" si="0"/>
        <v>0</v>
      </c>
    </row>
    <row r="26" spans="1:8" ht="12.75" customHeight="1" thickBot="1">
      <c r="A26" s="211" t="s">
        <v>33</v>
      </c>
      <c r="B26" s="191"/>
      <c r="C26" s="188"/>
      <c r="D26" s="189"/>
      <c r="E26" s="189"/>
      <c r="F26" s="190"/>
      <c r="G26" s="190"/>
      <c r="H26" s="212">
        <f>SUM(C26:G26)</f>
        <v>0</v>
      </c>
    </row>
    <row r="27" spans="1:8" ht="13.5" thickBot="1">
      <c r="A27" s="213" t="s">
        <v>6</v>
      </c>
      <c r="B27" s="214">
        <f>SUM(B14:B26)</f>
        <v>0</v>
      </c>
      <c r="C27" s="582" t="s">
        <v>6</v>
      </c>
      <c r="D27" s="582"/>
      <c r="E27" s="582"/>
      <c r="F27" s="582"/>
      <c r="G27" s="583"/>
      <c r="H27" s="215">
        <f>SUM(H14:H26)</f>
        <v>0</v>
      </c>
    </row>
    <row r="28" spans="1:8" ht="14.25" thickBot="1" thickTop="1">
      <c r="A28" s="310"/>
      <c r="B28" s="310"/>
      <c r="C28" s="310"/>
      <c r="D28" s="310"/>
      <c r="E28" s="310"/>
      <c r="F28" s="310"/>
      <c r="G28" s="310"/>
      <c r="H28" s="310"/>
    </row>
    <row r="29" spans="1:8" ht="15.75" thickTop="1">
      <c r="A29" s="591" t="s">
        <v>95</v>
      </c>
      <c r="B29" s="576" t="s">
        <v>89</v>
      </c>
      <c r="C29" s="577"/>
      <c r="D29" s="578"/>
      <c r="E29" s="293" t="s">
        <v>90</v>
      </c>
      <c r="F29" s="205" t="s">
        <v>91</v>
      </c>
      <c r="G29" s="293" t="s">
        <v>90</v>
      </c>
      <c r="H29" s="206"/>
    </row>
    <row r="30" spans="1:8" ht="15.75" thickBot="1">
      <c r="A30" s="592"/>
      <c r="B30" s="579" t="s">
        <v>92</v>
      </c>
      <c r="C30" s="580"/>
      <c r="D30" s="580"/>
      <c r="E30" s="580"/>
      <c r="F30" s="580"/>
      <c r="G30" s="580"/>
      <c r="H30" s="581"/>
    </row>
    <row r="31" spans="1:8" ht="24.75" thickBot="1">
      <c r="A31" s="320" t="s">
        <v>93</v>
      </c>
      <c r="B31" s="321" t="s">
        <v>94</v>
      </c>
      <c r="C31" s="322" t="s">
        <v>51</v>
      </c>
      <c r="D31" s="317" t="s">
        <v>52</v>
      </c>
      <c r="E31" s="317" t="s">
        <v>53</v>
      </c>
      <c r="F31" s="317" t="s">
        <v>54</v>
      </c>
      <c r="G31" s="317" t="s">
        <v>48</v>
      </c>
      <c r="H31" s="318" t="s">
        <v>70</v>
      </c>
    </row>
    <row r="32" spans="1:8" ht="12.75">
      <c r="A32" s="207" t="s">
        <v>21</v>
      </c>
      <c r="B32" s="180"/>
      <c r="C32" s="182"/>
      <c r="D32" s="183"/>
      <c r="E32" s="183"/>
      <c r="F32" s="184"/>
      <c r="G32" s="184"/>
      <c r="H32" s="208">
        <f>SUM(C32:G32)</f>
        <v>0</v>
      </c>
    </row>
    <row r="33" spans="1:8" ht="12.75">
      <c r="A33" s="209" t="s">
        <v>22</v>
      </c>
      <c r="B33" s="181"/>
      <c r="C33" s="185"/>
      <c r="D33" s="186"/>
      <c r="E33" s="186"/>
      <c r="F33" s="187"/>
      <c r="G33" s="187"/>
      <c r="H33" s="210">
        <f>SUM(C33:G33)</f>
        <v>0</v>
      </c>
    </row>
    <row r="34" spans="1:8" ht="12.75">
      <c r="A34" s="209" t="s">
        <v>23</v>
      </c>
      <c r="B34" s="181"/>
      <c r="C34" s="185"/>
      <c r="D34" s="186"/>
      <c r="E34" s="186"/>
      <c r="F34" s="187"/>
      <c r="G34" s="187"/>
      <c r="H34" s="210">
        <f aca="true" t="shared" si="1" ref="H34:H43">SUM(C34:G34)</f>
        <v>0</v>
      </c>
    </row>
    <row r="35" spans="1:8" ht="12.75">
      <c r="A35" s="209" t="s">
        <v>24</v>
      </c>
      <c r="B35" s="181"/>
      <c r="C35" s="185"/>
      <c r="D35" s="186"/>
      <c r="E35" s="186"/>
      <c r="F35" s="187"/>
      <c r="G35" s="187"/>
      <c r="H35" s="210">
        <f t="shared" si="1"/>
        <v>0</v>
      </c>
    </row>
    <row r="36" spans="1:8" ht="12.75">
      <c r="A36" s="209" t="s">
        <v>25</v>
      </c>
      <c r="B36" s="181"/>
      <c r="C36" s="185"/>
      <c r="D36" s="186"/>
      <c r="E36" s="186"/>
      <c r="F36" s="187"/>
      <c r="G36" s="187"/>
      <c r="H36" s="210">
        <f t="shared" si="1"/>
        <v>0</v>
      </c>
    </row>
    <row r="37" spans="1:8" ht="12.75">
      <c r="A37" s="209" t="s">
        <v>26</v>
      </c>
      <c r="B37" s="181"/>
      <c r="C37" s="185"/>
      <c r="D37" s="186"/>
      <c r="E37" s="186"/>
      <c r="F37" s="187"/>
      <c r="G37" s="187"/>
      <c r="H37" s="210">
        <f t="shared" si="1"/>
        <v>0</v>
      </c>
    </row>
    <row r="38" spans="1:8" ht="12.75">
      <c r="A38" s="209" t="s">
        <v>27</v>
      </c>
      <c r="B38" s="181"/>
      <c r="C38" s="185"/>
      <c r="D38" s="186"/>
      <c r="E38" s="186"/>
      <c r="F38" s="187"/>
      <c r="G38" s="187"/>
      <c r="H38" s="210">
        <f t="shared" si="1"/>
        <v>0</v>
      </c>
    </row>
    <row r="39" spans="1:8" ht="12.75">
      <c r="A39" s="209" t="s">
        <v>28</v>
      </c>
      <c r="B39" s="181"/>
      <c r="C39" s="185"/>
      <c r="D39" s="186"/>
      <c r="E39" s="186"/>
      <c r="F39" s="187"/>
      <c r="G39" s="187"/>
      <c r="H39" s="210">
        <f t="shared" si="1"/>
        <v>0</v>
      </c>
    </row>
    <row r="40" spans="1:8" ht="12.75">
      <c r="A40" s="209" t="s">
        <v>29</v>
      </c>
      <c r="B40" s="181"/>
      <c r="C40" s="185"/>
      <c r="D40" s="186"/>
      <c r="E40" s="186"/>
      <c r="F40" s="187"/>
      <c r="G40" s="187"/>
      <c r="H40" s="210">
        <f t="shared" si="1"/>
        <v>0</v>
      </c>
    </row>
    <row r="41" spans="1:8" ht="12.75">
      <c r="A41" s="209" t="s">
        <v>30</v>
      </c>
      <c r="B41" s="181"/>
      <c r="C41" s="185"/>
      <c r="D41" s="186"/>
      <c r="E41" s="186"/>
      <c r="F41" s="187"/>
      <c r="G41" s="187"/>
      <c r="H41" s="210">
        <f t="shared" si="1"/>
        <v>0</v>
      </c>
    </row>
    <row r="42" spans="1:8" ht="12.75">
      <c r="A42" s="209" t="s">
        <v>31</v>
      </c>
      <c r="B42" s="181"/>
      <c r="C42" s="185"/>
      <c r="D42" s="186"/>
      <c r="E42" s="186"/>
      <c r="F42" s="187"/>
      <c r="G42" s="187"/>
      <c r="H42" s="210">
        <f t="shared" si="1"/>
        <v>0</v>
      </c>
    </row>
    <row r="43" spans="1:8" ht="12.75">
      <c r="A43" s="209" t="s">
        <v>32</v>
      </c>
      <c r="B43" s="181"/>
      <c r="C43" s="185"/>
      <c r="D43" s="186"/>
      <c r="E43" s="186"/>
      <c r="F43" s="187"/>
      <c r="G43" s="187"/>
      <c r="H43" s="210">
        <f t="shared" si="1"/>
        <v>0</v>
      </c>
    </row>
    <row r="44" spans="1:8" ht="13.5" thickBot="1">
      <c r="A44" s="211" t="s">
        <v>33</v>
      </c>
      <c r="B44" s="191"/>
      <c r="C44" s="188"/>
      <c r="D44" s="189"/>
      <c r="E44" s="189"/>
      <c r="F44" s="190"/>
      <c r="G44" s="190"/>
      <c r="H44" s="212">
        <f>SUM(C44:G44)</f>
        <v>0</v>
      </c>
    </row>
    <row r="45" spans="1:8" ht="13.5" thickBot="1">
      <c r="A45" s="213" t="s">
        <v>6</v>
      </c>
      <c r="B45" s="214">
        <f>SUM(B32:B44)</f>
        <v>0</v>
      </c>
      <c r="C45" s="582" t="s">
        <v>6</v>
      </c>
      <c r="D45" s="582"/>
      <c r="E45" s="582"/>
      <c r="F45" s="582"/>
      <c r="G45" s="583"/>
      <c r="H45" s="215">
        <f>SUM(H32:H44)</f>
        <v>0</v>
      </c>
    </row>
    <row r="46" spans="1:8" ht="13.5" thickTop="1">
      <c r="A46" s="310"/>
      <c r="B46" s="310"/>
      <c r="C46" s="310"/>
      <c r="D46" s="310"/>
      <c r="E46" s="310"/>
      <c r="F46" s="310"/>
      <c r="G46" s="310"/>
      <c r="H46" s="310"/>
    </row>
    <row r="47" spans="1:8" ht="13.5" thickBot="1">
      <c r="A47" s="310"/>
      <c r="B47" s="310"/>
      <c r="C47" s="310"/>
      <c r="D47" s="310"/>
      <c r="E47" s="310"/>
      <c r="F47" s="310"/>
      <c r="G47" s="310"/>
      <c r="H47" s="310"/>
    </row>
    <row r="48" spans="1:8" ht="15.75" thickTop="1">
      <c r="A48" s="591" t="s">
        <v>95</v>
      </c>
      <c r="B48" s="576" t="s">
        <v>89</v>
      </c>
      <c r="C48" s="577"/>
      <c r="D48" s="578"/>
      <c r="E48" s="293" t="s">
        <v>90</v>
      </c>
      <c r="F48" s="205" t="s">
        <v>91</v>
      </c>
      <c r="G48" s="293" t="s">
        <v>90</v>
      </c>
      <c r="H48" s="206"/>
    </row>
    <row r="49" spans="1:8" ht="15.75" thickBot="1">
      <c r="A49" s="592"/>
      <c r="B49" s="579" t="s">
        <v>92</v>
      </c>
      <c r="C49" s="580"/>
      <c r="D49" s="580"/>
      <c r="E49" s="580"/>
      <c r="F49" s="580"/>
      <c r="G49" s="580"/>
      <c r="H49" s="581"/>
    </row>
    <row r="50" spans="1:8" ht="24.75" thickBot="1">
      <c r="A50" s="320" t="s">
        <v>93</v>
      </c>
      <c r="B50" s="321" t="s">
        <v>94</v>
      </c>
      <c r="C50" s="322" t="s">
        <v>51</v>
      </c>
      <c r="D50" s="317" t="s">
        <v>52</v>
      </c>
      <c r="E50" s="317" t="s">
        <v>53</v>
      </c>
      <c r="F50" s="317" t="s">
        <v>54</v>
      </c>
      <c r="G50" s="317" t="s">
        <v>48</v>
      </c>
      <c r="H50" s="318" t="s">
        <v>70</v>
      </c>
    </row>
    <row r="51" spans="1:8" ht="12.75">
      <c r="A51" s="207" t="s">
        <v>21</v>
      </c>
      <c r="B51" s="180"/>
      <c r="C51" s="182"/>
      <c r="D51" s="183"/>
      <c r="E51" s="183"/>
      <c r="F51" s="184"/>
      <c r="G51" s="184"/>
      <c r="H51" s="208">
        <f>SUM(C51:G51)</f>
        <v>0</v>
      </c>
    </row>
    <row r="52" spans="1:8" ht="12.75">
      <c r="A52" s="209" t="s">
        <v>22</v>
      </c>
      <c r="B52" s="181"/>
      <c r="C52" s="185"/>
      <c r="D52" s="186"/>
      <c r="E52" s="186"/>
      <c r="F52" s="187"/>
      <c r="G52" s="187"/>
      <c r="H52" s="210">
        <f>SUM(C52:G52)</f>
        <v>0</v>
      </c>
    </row>
    <row r="53" spans="1:8" ht="12.75">
      <c r="A53" s="209" t="s">
        <v>23</v>
      </c>
      <c r="B53" s="181"/>
      <c r="C53" s="185"/>
      <c r="D53" s="186"/>
      <c r="E53" s="186"/>
      <c r="F53" s="187"/>
      <c r="G53" s="187"/>
      <c r="H53" s="210">
        <f aca="true" t="shared" si="2" ref="H53:H62">SUM(C53:G53)</f>
        <v>0</v>
      </c>
    </row>
    <row r="54" spans="1:8" ht="12.75">
      <c r="A54" s="209" t="s">
        <v>24</v>
      </c>
      <c r="B54" s="181"/>
      <c r="C54" s="185"/>
      <c r="D54" s="186"/>
      <c r="E54" s="186"/>
      <c r="F54" s="187"/>
      <c r="G54" s="187"/>
      <c r="H54" s="210">
        <f t="shared" si="2"/>
        <v>0</v>
      </c>
    </row>
    <row r="55" spans="1:8" ht="12.75">
      <c r="A55" s="209" t="s">
        <v>25</v>
      </c>
      <c r="B55" s="181"/>
      <c r="C55" s="185"/>
      <c r="D55" s="186"/>
      <c r="E55" s="186"/>
      <c r="F55" s="187"/>
      <c r="G55" s="187"/>
      <c r="H55" s="210">
        <f t="shared" si="2"/>
        <v>0</v>
      </c>
    </row>
    <row r="56" spans="1:8" ht="12.75">
      <c r="A56" s="209" t="s">
        <v>26</v>
      </c>
      <c r="B56" s="181"/>
      <c r="C56" s="185"/>
      <c r="D56" s="186"/>
      <c r="E56" s="186"/>
      <c r="F56" s="187"/>
      <c r="G56" s="187"/>
      <c r="H56" s="210">
        <f t="shared" si="2"/>
        <v>0</v>
      </c>
    </row>
    <row r="57" spans="1:8" ht="12.75">
      <c r="A57" s="209" t="s">
        <v>27</v>
      </c>
      <c r="B57" s="181"/>
      <c r="C57" s="185"/>
      <c r="D57" s="186"/>
      <c r="E57" s="186"/>
      <c r="F57" s="187"/>
      <c r="G57" s="187"/>
      <c r="H57" s="210">
        <f t="shared" si="2"/>
        <v>0</v>
      </c>
    </row>
    <row r="58" spans="1:8" ht="12.75">
      <c r="A58" s="209" t="s">
        <v>28</v>
      </c>
      <c r="B58" s="181"/>
      <c r="C58" s="185"/>
      <c r="D58" s="186"/>
      <c r="E58" s="186"/>
      <c r="F58" s="187"/>
      <c r="G58" s="187"/>
      <c r="H58" s="210">
        <f t="shared" si="2"/>
        <v>0</v>
      </c>
    </row>
    <row r="59" spans="1:8" ht="12.75">
      <c r="A59" s="209" t="s">
        <v>29</v>
      </c>
      <c r="B59" s="181"/>
      <c r="C59" s="185"/>
      <c r="D59" s="186"/>
      <c r="E59" s="186"/>
      <c r="F59" s="187"/>
      <c r="G59" s="187"/>
      <c r="H59" s="210">
        <f t="shared" si="2"/>
        <v>0</v>
      </c>
    </row>
    <row r="60" spans="1:8" ht="12.75">
      <c r="A60" s="209" t="s">
        <v>30</v>
      </c>
      <c r="B60" s="181"/>
      <c r="C60" s="185"/>
      <c r="D60" s="186"/>
      <c r="E60" s="186"/>
      <c r="F60" s="187"/>
      <c r="G60" s="187"/>
      <c r="H60" s="210">
        <f t="shared" si="2"/>
        <v>0</v>
      </c>
    </row>
    <row r="61" spans="1:8" ht="12.75">
      <c r="A61" s="209" t="s">
        <v>31</v>
      </c>
      <c r="B61" s="181"/>
      <c r="C61" s="185"/>
      <c r="D61" s="186"/>
      <c r="E61" s="186"/>
      <c r="F61" s="187"/>
      <c r="G61" s="187"/>
      <c r="H61" s="210">
        <f t="shared" si="2"/>
        <v>0</v>
      </c>
    </row>
    <row r="62" spans="1:8" ht="12.75">
      <c r="A62" s="209" t="s">
        <v>32</v>
      </c>
      <c r="B62" s="181"/>
      <c r="C62" s="185"/>
      <c r="D62" s="186"/>
      <c r="E62" s="186"/>
      <c r="F62" s="187"/>
      <c r="G62" s="187"/>
      <c r="H62" s="210">
        <f t="shared" si="2"/>
        <v>0</v>
      </c>
    </row>
    <row r="63" spans="1:8" ht="13.5" thickBot="1">
      <c r="A63" s="211" t="s">
        <v>33</v>
      </c>
      <c r="B63" s="191"/>
      <c r="C63" s="188"/>
      <c r="D63" s="189"/>
      <c r="E63" s="189"/>
      <c r="F63" s="190"/>
      <c r="G63" s="190"/>
      <c r="H63" s="212">
        <f>SUM(C63:G63)</f>
        <v>0</v>
      </c>
    </row>
    <row r="64" spans="1:8" ht="13.5" thickBot="1">
      <c r="A64" s="213" t="s">
        <v>6</v>
      </c>
      <c r="B64" s="214">
        <f>SUM(B51:B63)</f>
        <v>0</v>
      </c>
      <c r="C64" s="582" t="s">
        <v>6</v>
      </c>
      <c r="D64" s="582"/>
      <c r="E64" s="582"/>
      <c r="F64" s="582"/>
      <c r="G64" s="583"/>
      <c r="H64" s="215">
        <f>SUM(H51:H63)</f>
        <v>0</v>
      </c>
    </row>
    <row r="65" spans="1:7" ht="13.5" thickTop="1">
      <c r="A65" s="36"/>
      <c r="B65" s="36"/>
      <c r="C65" s="36"/>
      <c r="D65" s="36"/>
      <c r="E65" s="36"/>
      <c r="F65" s="36"/>
      <c r="G65" s="36"/>
    </row>
    <row r="66" spans="1:7" ht="13.5" thickBot="1">
      <c r="A66" s="36"/>
      <c r="B66" s="36"/>
      <c r="C66" s="36"/>
      <c r="D66" s="36"/>
      <c r="E66" s="36"/>
      <c r="F66" s="36"/>
      <c r="G66" s="36"/>
    </row>
    <row r="67" spans="1:8" ht="14.25" thickBot="1" thickTop="1">
      <c r="A67" s="593" t="s">
        <v>96</v>
      </c>
      <c r="B67" s="594"/>
      <c r="C67" s="594"/>
      <c r="D67" s="594"/>
      <c r="E67" s="594"/>
      <c r="F67" s="594"/>
      <c r="G67" s="595"/>
      <c r="H67" s="177"/>
    </row>
    <row r="68" spans="1:7" ht="13.5" thickTop="1">
      <c r="A68" s="36"/>
      <c r="B68" s="36"/>
      <c r="C68" s="36"/>
      <c r="D68" s="36"/>
      <c r="E68" s="36"/>
      <c r="F68" s="36"/>
      <c r="G68" s="36"/>
    </row>
    <row r="69" spans="1:7" ht="12.75">
      <c r="A69" s="36"/>
      <c r="B69" s="36"/>
      <c r="C69" s="36"/>
      <c r="D69" s="36"/>
      <c r="E69" s="36"/>
      <c r="F69" s="36"/>
      <c r="G69" s="36"/>
    </row>
    <row r="70" spans="1:7" ht="12.75">
      <c r="A70" s="36"/>
      <c r="B70" s="36"/>
      <c r="C70" s="36"/>
      <c r="D70" s="36"/>
      <c r="E70" s="36"/>
      <c r="F70" s="36"/>
      <c r="G70" s="36"/>
    </row>
    <row r="71" spans="1:7" ht="12.75">
      <c r="A71" s="36"/>
      <c r="B71" s="36"/>
      <c r="C71" s="36"/>
      <c r="D71" s="36"/>
      <c r="E71" s="36"/>
      <c r="F71" s="36"/>
      <c r="G71" s="36"/>
    </row>
    <row r="72" spans="1:7" ht="12.75">
      <c r="A72" s="36"/>
      <c r="B72" s="36"/>
      <c r="C72" s="36"/>
      <c r="D72" s="36"/>
      <c r="E72" s="36"/>
      <c r="F72" s="36"/>
      <c r="G72" s="36"/>
    </row>
    <row r="73" spans="1:7" ht="12.75">
      <c r="A73" s="36"/>
      <c r="B73" s="36"/>
      <c r="C73" s="36"/>
      <c r="D73" s="36"/>
      <c r="E73" s="36"/>
      <c r="F73" s="36"/>
      <c r="G73" s="36"/>
    </row>
    <row r="74" spans="1:7" ht="12.75">
      <c r="A74" s="36"/>
      <c r="B74" s="36"/>
      <c r="C74" s="36"/>
      <c r="D74" s="36"/>
      <c r="E74" s="36"/>
      <c r="F74" s="36"/>
      <c r="G74" s="36"/>
    </row>
    <row r="75" spans="1:7" ht="12.75">
      <c r="A75" s="36"/>
      <c r="B75" s="36"/>
      <c r="C75" s="36"/>
      <c r="D75" s="36"/>
      <c r="E75" s="36"/>
      <c r="F75" s="36"/>
      <c r="G75" s="36"/>
    </row>
    <row r="76" spans="1:7" ht="12.75">
      <c r="A76" s="36"/>
      <c r="B76" s="36"/>
      <c r="C76" s="36"/>
      <c r="D76" s="36"/>
      <c r="E76" s="36"/>
      <c r="F76" s="36"/>
      <c r="G76" s="36"/>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sheetData>
  <sheetProtection/>
  <mergeCells count="18">
    <mergeCell ref="A48:A49"/>
    <mergeCell ref="A67:G67"/>
    <mergeCell ref="A11:A12"/>
    <mergeCell ref="C64:G64"/>
    <mergeCell ref="B9:H9"/>
    <mergeCell ref="B11:D11"/>
    <mergeCell ref="B12:H12"/>
    <mergeCell ref="A29:A30"/>
    <mergeCell ref="A1:I4"/>
    <mergeCell ref="J11:M11"/>
    <mergeCell ref="B48:D48"/>
    <mergeCell ref="B49:H49"/>
    <mergeCell ref="B29:D29"/>
    <mergeCell ref="B30:H30"/>
    <mergeCell ref="C45:G45"/>
    <mergeCell ref="C27:G27"/>
    <mergeCell ref="J13:M15"/>
    <mergeCell ref="B8:H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6" r:id="rId1"/>
  <headerFooter alignWithMargins="0">
    <oddHeader>&amp;L&amp;"Arial,Fett"&amp;11Eracobuild SusRen Call 2011&amp;R&amp;"Arial,Fett"&amp;11 
</oddHeader>
    <oddFooter>&amp;L&amp;A &amp;C&amp;D&amp;R&amp;P / &amp;N</oddFooter>
  </headerFooter>
</worksheet>
</file>

<file path=xl/worksheets/sheet6.xml><?xml version="1.0" encoding="utf-8"?>
<worksheet xmlns="http://schemas.openxmlformats.org/spreadsheetml/2006/main" xmlns:r="http://schemas.openxmlformats.org/officeDocument/2006/relationships">
  <sheetPr codeName="Tabelle4"/>
  <dimension ref="A1:U105"/>
  <sheetViews>
    <sheetView zoomScaleSheetLayoutView="75" zoomScalePageLayoutView="0" workbookViewId="0" topLeftCell="A4">
      <selection activeCell="J10" sqref="J10"/>
    </sheetView>
  </sheetViews>
  <sheetFormatPr defaultColWidth="11.421875" defaultRowHeight="12.75"/>
  <cols>
    <col min="1" max="1" width="7.8515625" style="67" customWidth="1"/>
    <col min="2" max="2" width="34.140625" style="67" customWidth="1"/>
    <col min="3" max="3" width="11.28125" style="67" customWidth="1"/>
    <col min="4" max="4" width="12.8515625" style="67" customWidth="1"/>
    <col min="5" max="5" width="14.28125" style="67" customWidth="1"/>
    <col min="6" max="6" width="12.8515625" style="67" customWidth="1"/>
    <col min="7" max="7" width="11.140625" style="67" customWidth="1"/>
    <col min="8" max="8" width="11.57421875" style="67" customWidth="1"/>
    <col min="9" max="9" width="14.140625" style="67" customWidth="1"/>
    <col min="10" max="10" width="10.421875" style="67" customWidth="1"/>
    <col min="11" max="11" width="10.7109375" style="67" customWidth="1"/>
    <col min="12" max="12" width="5.00390625" style="68" customWidth="1"/>
    <col min="13" max="21" width="11.421875" style="36" customWidth="1"/>
    <col min="22" max="16384" width="11.421875" style="67" customWidth="1"/>
  </cols>
  <sheetData>
    <row r="1" s="36" customFormat="1" ht="12.75">
      <c r="L1" s="68"/>
    </row>
    <row r="2" spans="1:15" ht="15.75">
      <c r="A2" s="664" t="s">
        <v>134</v>
      </c>
      <c r="B2" s="665"/>
      <c r="C2" s="665"/>
      <c r="D2" s="665"/>
      <c r="E2" s="665"/>
      <c r="F2" s="665"/>
      <c r="G2" s="665"/>
      <c r="H2" s="665"/>
      <c r="I2" s="665"/>
      <c r="J2" s="665"/>
      <c r="K2" s="7"/>
      <c r="L2" s="69"/>
      <c r="M2" s="69"/>
      <c r="N2" s="69"/>
      <c r="O2" s="69"/>
    </row>
    <row r="3" spans="1:15" ht="15" thickBot="1">
      <c r="A3" s="8"/>
      <c r="B3" s="8"/>
      <c r="C3" s="8"/>
      <c r="D3" s="9"/>
      <c r="E3" s="9"/>
      <c r="F3" s="9"/>
      <c r="G3" s="9"/>
      <c r="H3" s="9"/>
      <c r="I3" s="7"/>
      <c r="J3" s="7"/>
      <c r="K3" s="9"/>
      <c r="L3" s="69"/>
      <c r="M3" s="69"/>
      <c r="N3" s="69"/>
      <c r="O3" s="69"/>
    </row>
    <row r="4" spans="1:15" ht="13.5" customHeight="1" thickTop="1">
      <c r="A4" s="672" t="s">
        <v>59</v>
      </c>
      <c r="B4" s="673"/>
      <c r="C4" s="674">
        <f>'6 Project Overview'!A5</f>
        <v>0</v>
      </c>
      <c r="D4" s="674"/>
      <c r="E4" s="674"/>
      <c r="F4" s="674"/>
      <c r="G4" s="674"/>
      <c r="H4" s="674"/>
      <c r="I4" s="674"/>
      <c r="J4" s="674"/>
      <c r="K4" s="675"/>
      <c r="L4" s="69"/>
      <c r="M4" s="69"/>
      <c r="N4" s="69"/>
      <c r="O4" s="69"/>
    </row>
    <row r="5" spans="1:15" ht="15.75" customHeight="1" thickBot="1">
      <c r="A5" s="670" t="s">
        <v>60</v>
      </c>
      <c r="B5" s="671"/>
      <c r="C5" s="671">
        <f>'6 Project Overview'!A8</f>
        <v>0</v>
      </c>
      <c r="D5" s="671"/>
      <c r="E5" s="671"/>
      <c r="F5" s="671"/>
      <c r="G5" s="671"/>
      <c r="H5" s="671"/>
      <c r="I5" s="671"/>
      <c r="J5" s="671"/>
      <c r="K5" s="676"/>
      <c r="L5" s="70"/>
      <c r="M5" s="69"/>
      <c r="N5" s="69"/>
      <c r="O5" s="69"/>
    </row>
    <row r="6" spans="1:15" ht="14.25" thickBot="1" thickTop="1">
      <c r="A6" s="669"/>
      <c r="B6" s="669"/>
      <c r="C6" s="669"/>
      <c r="D6" s="669"/>
      <c r="E6" s="669"/>
      <c r="F6" s="669"/>
      <c r="G6" s="669"/>
      <c r="H6" s="669"/>
      <c r="I6" s="669"/>
      <c r="J6" s="669"/>
      <c r="K6" s="669"/>
      <c r="L6" s="69"/>
      <c r="M6" s="69"/>
      <c r="N6" s="69"/>
      <c r="O6" s="69"/>
    </row>
    <row r="7" spans="1:21" s="72" customFormat="1" ht="13.5" thickTop="1">
      <c r="A7" s="666" t="s">
        <v>97</v>
      </c>
      <c r="B7" s="667"/>
      <c r="C7" s="667"/>
      <c r="D7" s="667"/>
      <c r="E7" s="667"/>
      <c r="F7" s="667"/>
      <c r="G7" s="667"/>
      <c r="H7" s="667"/>
      <c r="I7" s="667"/>
      <c r="J7" s="667"/>
      <c r="K7" s="668"/>
      <c r="L7" s="42"/>
      <c r="M7" s="71"/>
      <c r="N7" s="71"/>
      <c r="O7" s="71"/>
      <c r="P7" s="71"/>
      <c r="Q7" s="71"/>
      <c r="R7" s="71"/>
      <c r="S7" s="71"/>
      <c r="T7" s="71"/>
      <c r="U7" s="71"/>
    </row>
    <row r="8" spans="1:15" ht="12.75" customHeight="1">
      <c r="A8" s="651"/>
      <c r="B8" s="602" t="s">
        <v>98</v>
      </c>
      <c r="C8" s="602" t="s">
        <v>57</v>
      </c>
      <c r="D8" s="628" t="s">
        <v>51</v>
      </c>
      <c r="E8" s="628" t="s">
        <v>52</v>
      </c>
      <c r="F8" s="602" t="s">
        <v>48</v>
      </c>
      <c r="G8" s="602" t="s">
        <v>54</v>
      </c>
      <c r="H8" s="602" t="s">
        <v>53</v>
      </c>
      <c r="I8" s="600" t="s">
        <v>99</v>
      </c>
      <c r="J8" s="600" t="s">
        <v>100</v>
      </c>
      <c r="K8" s="662" t="s">
        <v>49</v>
      </c>
      <c r="M8" s="73"/>
      <c r="N8" s="73"/>
      <c r="O8" s="73"/>
    </row>
    <row r="9" spans="1:15" ht="43.5" customHeight="1">
      <c r="A9" s="652"/>
      <c r="B9" s="602"/>
      <c r="C9" s="602"/>
      <c r="D9" s="629"/>
      <c r="E9" s="629"/>
      <c r="F9" s="602"/>
      <c r="G9" s="602"/>
      <c r="H9" s="602"/>
      <c r="I9" s="601"/>
      <c r="J9" s="650"/>
      <c r="K9" s="663"/>
      <c r="M9" s="73"/>
      <c r="N9" s="73"/>
      <c r="O9" s="73"/>
    </row>
    <row r="10" spans="1:17" ht="40.5" customHeight="1" thickBot="1">
      <c r="A10" s="323" t="s">
        <v>58</v>
      </c>
      <c r="B10" s="328"/>
      <c r="C10" s="203"/>
      <c r="D10" s="172">
        <f>'8.1 Costs applicant'!M54</f>
        <v>0</v>
      </c>
      <c r="E10" s="171">
        <f>'8.1 Costs applicant'!M69</f>
        <v>0</v>
      </c>
      <c r="F10" s="298">
        <f>'8.1 Costs applicant'!M114</f>
        <v>0</v>
      </c>
      <c r="G10" s="299">
        <f>'8.1 Costs applicant'!M99</f>
        <v>0</v>
      </c>
      <c r="H10" s="300">
        <f>'8.1 Costs applicant'!M84</f>
        <v>1234</v>
      </c>
      <c r="I10" s="173">
        <f>'8.1 Costs applicant'!A_GK</f>
        <v>1234</v>
      </c>
      <c r="J10" s="103">
        <v>0.35</v>
      </c>
      <c r="K10" s="174">
        <f>J10*I10</f>
        <v>431.9</v>
      </c>
      <c r="L10" s="74"/>
      <c r="M10" s="653" t="s">
        <v>115</v>
      </c>
      <c r="N10" s="653"/>
      <c r="O10" s="653"/>
      <c r="P10" s="653"/>
      <c r="Q10" s="653"/>
    </row>
    <row r="11" spans="1:17" ht="7.5" customHeight="1" thickBot="1" thickTop="1">
      <c r="A11" s="649"/>
      <c r="B11" s="649"/>
      <c r="C11" s="649"/>
      <c r="D11" s="649"/>
      <c r="E11" s="649"/>
      <c r="F11" s="649"/>
      <c r="G11" s="649"/>
      <c r="H11" s="649"/>
      <c r="I11" s="649"/>
      <c r="J11" s="649"/>
      <c r="K11" s="649"/>
      <c r="L11" s="69"/>
      <c r="M11" s="653"/>
      <c r="N11" s="653"/>
      <c r="O11" s="653"/>
      <c r="P11" s="653"/>
      <c r="Q11" s="653"/>
    </row>
    <row r="12" spans="1:21" s="72" customFormat="1" ht="13.5" thickTop="1">
      <c r="A12" s="646" t="s">
        <v>101</v>
      </c>
      <c r="B12" s="647"/>
      <c r="C12" s="647"/>
      <c r="D12" s="647"/>
      <c r="E12" s="647"/>
      <c r="F12" s="647"/>
      <c r="G12" s="647"/>
      <c r="H12" s="647"/>
      <c r="I12" s="647"/>
      <c r="J12" s="647"/>
      <c r="K12" s="648"/>
      <c r="L12" s="42"/>
      <c r="M12" s="71"/>
      <c r="N12" s="71"/>
      <c r="O12" s="71"/>
      <c r="P12" s="71"/>
      <c r="Q12" s="71"/>
      <c r="R12" s="71"/>
      <c r="S12" s="71"/>
      <c r="T12" s="71"/>
      <c r="U12" s="71"/>
    </row>
    <row r="13" spans="1:21" ht="12.75" customHeight="1">
      <c r="A13" s="623"/>
      <c r="B13" s="602" t="s">
        <v>98</v>
      </c>
      <c r="C13" s="602" t="s">
        <v>57</v>
      </c>
      <c r="D13" s="628" t="s">
        <v>51</v>
      </c>
      <c r="E13" s="628" t="s">
        <v>52</v>
      </c>
      <c r="F13" s="602" t="s">
        <v>48</v>
      </c>
      <c r="G13" s="602" t="s">
        <v>54</v>
      </c>
      <c r="H13" s="602" t="s">
        <v>53</v>
      </c>
      <c r="I13" s="600" t="s">
        <v>99</v>
      </c>
      <c r="J13" s="600" t="s">
        <v>100</v>
      </c>
      <c r="K13" s="662" t="s">
        <v>49</v>
      </c>
      <c r="L13" s="69"/>
      <c r="M13" s="69"/>
      <c r="N13" s="69"/>
      <c r="U13" s="67"/>
    </row>
    <row r="14" spans="1:21" ht="36" customHeight="1" thickBot="1">
      <c r="A14" s="624"/>
      <c r="B14" s="602"/>
      <c r="C14" s="602"/>
      <c r="D14" s="629"/>
      <c r="E14" s="629"/>
      <c r="F14" s="602"/>
      <c r="G14" s="602"/>
      <c r="H14" s="602"/>
      <c r="I14" s="601"/>
      <c r="J14" s="650"/>
      <c r="K14" s="663"/>
      <c r="L14" s="69"/>
      <c r="M14" s="653" t="s">
        <v>131</v>
      </c>
      <c r="N14" s="653"/>
      <c r="O14" s="653"/>
      <c r="P14" s="653"/>
      <c r="Q14" s="653"/>
      <c r="U14" s="67"/>
    </row>
    <row r="15" spans="1:21" ht="12.75">
      <c r="A15" s="136" t="s">
        <v>9</v>
      </c>
      <c r="B15" s="128"/>
      <c r="C15" s="129"/>
      <c r="D15" s="130"/>
      <c r="E15" s="130"/>
      <c r="F15" s="301"/>
      <c r="G15" s="301"/>
      <c r="H15" s="301"/>
      <c r="I15" s="131">
        <f aca="true" t="shared" si="0" ref="I15:I26">SUM(D15:H15)</f>
        <v>0</v>
      </c>
      <c r="J15" s="132"/>
      <c r="K15" s="164">
        <f aca="true" t="shared" si="1" ref="K15:K26">I15*J15</f>
        <v>0</v>
      </c>
      <c r="L15" s="69"/>
      <c r="M15" s="653"/>
      <c r="N15" s="653"/>
      <c r="O15" s="653"/>
      <c r="P15" s="653"/>
      <c r="Q15" s="653"/>
      <c r="U15" s="67"/>
    </row>
    <row r="16" spans="1:21" ht="12.75">
      <c r="A16" s="137" t="s">
        <v>10</v>
      </c>
      <c r="B16" s="99"/>
      <c r="C16" s="125"/>
      <c r="D16" s="100"/>
      <c r="E16" s="100"/>
      <c r="F16" s="100"/>
      <c r="G16" s="100"/>
      <c r="H16" s="100"/>
      <c r="I16" s="126">
        <f t="shared" si="0"/>
        <v>0</v>
      </c>
      <c r="J16" s="127"/>
      <c r="K16" s="165">
        <f t="shared" si="1"/>
        <v>0</v>
      </c>
      <c r="L16" s="69"/>
      <c r="M16" s="69"/>
      <c r="N16" s="69"/>
      <c r="U16" s="67"/>
    </row>
    <row r="17" spans="1:21" ht="12.75">
      <c r="A17" s="137" t="s">
        <v>11</v>
      </c>
      <c r="B17" s="99"/>
      <c r="C17" s="125"/>
      <c r="D17" s="100"/>
      <c r="E17" s="100"/>
      <c r="F17" s="100"/>
      <c r="G17" s="100"/>
      <c r="H17" s="100"/>
      <c r="I17" s="126">
        <f t="shared" si="0"/>
        <v>0</v>
      </c>
      <c r="J17" s="127"/>
      <c r="K17" s="165">
        <f t="shared" si="1"/>
        <v>0</v>
      </c>
      <c r="L17" s="69"/>
      <c r="M17" s="69"/>
      <c r="N17" s="69"/>
      <c r="O17" s="69"/>
      <c r="P17" s="69"/>
      <c r="Q17" s="69"/>
      <c r="U17" s="67"/>
    </row>
    <row r="18" spans="1:21" ht="12.75">
      <c r="A18" s="137" t="s">
        <v>12</v>
      </c>
      <c r="B18" s="99"/>
      <c r="C18" s="125"/>
      <c r="D18" s="100"/>
      <c r="E18" s="100"/>
      <c r="F18" s="100"/>
      <c r="G18" s="100"/>
      <c r="H18" s="100"/>
      <c r="I18" s="126">
        <f t="shared" si="0"/>
        <v>0</v>
      </c>
      <c r="J18" s="127"/>
      <c r="K18" s="165">
        <f t="shared" si="1"/>
        <v>0</v>
      </c>
      <c r="L18" s="69"/>
      <c r="M18" s="69"/>
      <c r="N18" s="69"/>
      <c r="O18" s="69"/>
      <c r="P18" s="69"/>
      <c r="Q18" s="69"/>
      <c r="U18" s="67"/>
    </row>
    <row r="19" spans="1:21" ht="12.75">
      <c r="A19" s="137" t="s">
        <v>13</v>
      </c>
      <c r="B19" s="99"/>
      <c r="C19" s="125"/>
      <c r="D19" s="100"/>
      <c r="E19" s="100"/>
      <c r="F19" s="100"/>
      <c r="G19" s="100"/>
      <c r="H19" s="100"/>
      <c r="I19" s="126">
        <f t="shared" si="0"/>
        <v>0</v>
      </c>
      <c r="J19" s="127"/>
      <c r="K19" s="165">
        <f t="shared" si="1"/>
        <v>0</v>
      </c>
      <c r="L19" s="69"/>
      <c r="M19" s="69"/>
      <c r="N19" s="69"/>
      <c r="O19" s="69"/>
      <c r="P19" s="69"/>
      <c r="Q19" s="69"/>
      <c r="U19" s="67"/>
    </row>
    <row r="20" spans="1:21" ht="12.75">
      <c r="A20" s="137" t="s">
        <v>14</v>
      </c>
      <c r="B20" s="99"/>
      <c r="C20" s="125"/>
      <c r="D20" s="100"/>
      <c r="E20" s="100"/>
      <c r="F20" s="100"/>
      <c r="G20" s="100"/>
      <c r="H20" s="100"/>
      <c r="I20" s="126">
        <f t="shared" si="0"/>
        <v>0</v>
      </c>
      <c r="J20" s="127"/>
      <c r="K20" s="165">
        <f t="shared" si="1"/>
        <v>0</v>
      </c>
      <c r="L20" s="69"/>
      <c r="M20" s="69"/>
      <c r="N20" s="69"/>
      <c r="U20" s="67"/>
    </row>
    <row r="21" spans="1:21" ht="12.75">
      <c r="A21" s="137" t="s">
        <v>15</v>
      </c>
      <c r="B21" s="99"/>
      <c r="C21" s="125"/>
      <c r="D21" s="100"/>
      <c r="E21" s="100"/>
      <c r="F21" s="100"/>
      <c r="G21" s="100"/>
      <c r="H21" s="100"/>
      <c r="I21" s="126">
        <f t="shared" si="0"/>
        <v>0</v>
      </c>
      <c r="J21" s="127"/>
      <c r="K21" s="165">
        <f t="shared" si="1"/>
        <v>0</v>
      </c>
      <c r="L21" s="69"/>
      <c r="M21" s="69"/>
      <c r="N21" s="69"/>
      <c r="U21" s="67"/>
    </row>
    <row r="22" spans="1:21" ht="12.75">
      <c r="A22" s="137" t="s">
        <v>16</v>
      </c>
      <c r="B22" s="99"/>
      <c r="C22" s="125"/>
      <c r="D22" s="100"/>
      <c r="E22" s="100"/>
      <c r="F22" s="100"/>
      <c r="G22" s="100"/>
      <c r="H22" s="100"/>
      <c r="I22" s="126">
        <f t="shared" si="0"/>
        <v>0</v>
      </c>
      <c r="J22" s="127"/>
      <c r="K22" s="165">
        <f t="shared" si="1"/>
        <v>0</v>
      </c>
      <c r="L22" s="69"/>
      <c r="M22" s="69"/>
      <c r="N22" s="69"/>
      <c r="U22" s="67"/>
    </row>
    <row r="23" spans="1:21" ht="12.75">
      <c r="A23" s="137" t="s">
        <v>17</v>
      </c>
      <c r="B23" s="99"/>
      <c r="C23" s="125"/>
      <c r="D23" s="100"/>
      <c r="E23" s="100"/>
      <c r="F23" s="100"/>
      <c r="G23" s="100"/>
      <c r="H23" s="100"/>
      <c r="I23" s="126">
        <f t="shared" si="0"/>
        <v>0</v>
      </c>
      <c r="J23" s="127"/>
      <c r="K23" s="165">
        <f t="shared" si="1"/>
        <v>0</v>
      </c>
      <c r="L23" s="69"/>
      <c r="M23" s="69"/>
      <c r="N23" s="69"/>
      <c r="U23" s="67"/>
    </row>
    <row r="24" spans="1:21" ht="12.75">
      <c r="A24" s="137" t="s">
        <v>18</v>
      </c>
      <c r="B24" s="99"/>
      <c r="C24" s="125"/>
      <c r="D24" s="100"/>
      <c r="E24" s="100"/>
      <c r="F24" s="100"/>
      <c r="G24" s="100"/>
      <c r="H24" s="100"/>
      <c r="I24" s="126">
        <f t="shared" si="0"/>
        <v>0</v>
      </c>
      <c r="J24" s="127"/>
      <c r="K24" s="165">
        <f t="shared" si="1"/>
        <v>0</v>
      </c>
      <c r="L24" s="69"/>
      <c r="M24" s="69"/>
      <c r="N24" s="69"/>
      <c r="U24" s="67"/>
    </row>
    <row r="25" spans="1:21" ht="12.75">
      <c r="A25" s="137" t="s">
        <v>19</v>
      </c>
      <c r="B25" s="99"/>
      <c r="C25" s="125"/>
      <c r="D25" s="100"/>
      <c r="E25" s="100"/>
      <c r="F25" s="100"/>
      <c r="G25" s="100"/>
      <c r="H25" s="100"/>
      <c r="I25" s="126">
        <f t="shared" si="0"/>
        <v>0</v>
      </c>
      <c r="J25" s="127"/>
      <c r="K25" s="165">
        <f t="shared" si="1"/>
        <v>0</v>
      </c>
      <c r="L25" s="69"/>
      <c r="M25" s="69"/>
      <c r="N25" s="69"/>
      <c r="U25" s="67"/>
    </row>
    <row r="26" spans="1:21" ht="13.5" thickBot="1">
      <c r="A26" s="324" t="s">
        <v>20</v>
      </c>
      <c r="B26" s="101"/>
      <c r="C26" s="133"/>
      <c r="D26" s="102"/>
      <c r="E26" s="102"/>
      <c r="F26" s="102"/>
      <c r="G26" s="102"/>
      <c r="H26" s="102"/>
      <c r="I26" s="134">
        <f t="shared" si="0"/>
        <v>0</v>
      </c>
      <c r="J26" s="135"/>
      <c r="K26" s="166">
        <f t="shared" si="1"/>
        <v>0</v>
      </c>
      <c r="L26" s="69"/>
      <c r="M26" s="69"/>
      <c r="N26" s="69"/>
      <c r="U26" s="67"/>
    </row>
    <row r="27" spans="1:21" ht="13.5" thickBot="1">
      <c r="A27" s="138" t="s">
        <v>70</v>
      </c>
      <c r="B27" s="139"/>
      <c r="C27" s="139"/>
      <c r="D27" s="140">
        <f aca="true" t="shared" si="2" ref="D27:I27">SUM(D15:D26)</f>
        <v>0</v>
      </c>
      <c r="E27" s="141">
        <f t="shared" si="2"/>
        <v>0</v>
      </c>
      <c r="F27" s="142">
        <f t="shared" si="2"/>
        <v>0</v>
      </c>
      <c r="G27" s="142">
        <f t="shared" si="2"/>
        <v>0</v>
      </c>
      <c r="H27" s="143">
        <f t="shared" si="2"/>
        <v>0</v>
      </c>
      <c r="I27" s="121">
        <f t="shared" si="2"/>
        <v>0</v>
      </c>
      <c r="J27" s="168" t="e">
        <f>K27/I27</f>
        <v>#DIV/0!</v>
      </c>
      <c r="K27" s="144">
        <f>SUM(K15:K26)</f>
        <v>0</v>
      </c>
      <c r="L27" s="69"/>
      <c r="M27" s="69"/>
      <c r="N27" s="69"/>
      <c r="U27" s="67"/>
    </row>
    <row r="28" spans="1:15" ht="7.5" customHeight="1" thickBot="1" thickTop="1">
      <c r="A28" s="599"/>
      <c r="B28" s="599"/>
      <c r="C28" s="599"/>
      <c r="D28" s="599"/>
      <c r="E28" s="599"/>
      <c r="F28" s="599"/>
      <c r="G28" s="599"/>
      <c r="H28" s="599"/>
      <c r="I28" s="599"/>
      <c r="J28" s="599"/>
      <c r="K28" s="599"/>
      <c r="L28" s="69"/>
      <c r="M28" s="69"/>
      <c r="N28" s="69"/>
      <c r="O28" s="69"/>
    </row>
    <row r="29" spans="1:21" s="72" customFormat="1" ht="13.5" thickTop="1">
      <c r="A29" s="656" t="s">
        <v>55</v>
      </c>
      <c r="B29" s="657"/>
      <c r="C29" s="657"/>
      <c r="D29" s="657"/>
      <c r="E29" s="657"/>
      <c r="F29" s="658"/>
      <c r="G29" s="658"/>
      <c r="H29" s="658"/>
      <c r="I29" s="657"/>
      <c r="J29" s="657"/>
      <c r="K29" s="659"/>
      <c r="L29" s="42"/>
      <c r="M29" s="71"/>
      <c r="N29" s="71"/>
      <c r="O29" s="71"/>
      <c r="P29" s="71"/>
      <c r="Q29" s="71"/>
      <c r="R29" s="71"/>
      <c r="S29" s="71"/>
      <c r="T29" s="71"/>
      <c r="U29" s="71"/>
    </row>
    <row r="30" spans="1:21" ht="24" customHeight="1">
      <c r="A30" s="682"/>
      <c r="B30" s="683"/>
      <c r="C30" s="684"/>
      <c r="D30" s="628" t="s">
        <v>51</v>
      </c>
      <c r="E30" s="628" t="s">
        <v>52</v>
      </c>
      <c r="F30" s="602" t="s">
        <v>48</v>
      </c>
      <c r="G30" s="602" t="s">
        <v>54</v>
      </c>
      <c r="H30" s="602" t="s">
        <v>53</v>
      </c>
      <c r="I30" s="600" t="s">
        <v>99</v>
      </c>
      <c r="J30" s="600" t="s">
        <v>100</v>
      </c>
      <c r="K30" s="662" t="s">
        <v>49</v>
      </c>
      <c r="L30" s="69"/>
      <c r="M30" s="69"/>
      <c r="N30" s="69"/>
      <c r="U30" s="67"/>
    </row>
    <row r="31" spans="1:21" ht="12.75">
      <c r="A31" s="685"/>
      <c r="B31" s="686"/>
      <c r="C31" s="687"/>
      <c r="D31" s="629"/>
      <c r="E31" s="629"/>
      <c r="F31" s="602"/>
      <c r="G31" s="602"/>
      <c r="H31" s="602"/>
      <c r="I31" s="601"/>
      <c r="J31" s="650"/>
      <c r="K31" s="663"/>
      <c r="L31" s="69"/>
      <c r="M31" s="327"/>
      <c r="N31" s="69"/>
      <c r="U31" s="67"/>
    </row>
    <row r="32" spans="1:21" ht="23.25" customHeight="1" thickBot="1">
      <c r="A32" s="680" t="s">
        <v>70</v>
      </c>
      <c r="B32" s="681"/>
      <c r="C32" s="681"/>
      <c r="D32" s="121">
        <f>D27+D10</f>
        <v>0</v>
      </c>
      <c r="E32" s="122">
        <f>E10+E27</f>
        <v>0</v>
      </c>
      <c r="F32" s="141">
        <f>SUM(F27,F10)</f>
        <v>0</v>
      </c>
      <c r="G32" s="141">
        <f>SUM(G27,G10)</f>
        <v>0</v>
      </c>
      <c r="H32" s="141">
        <f>SUM(H27,H10)</f>
        <v>1234</v>
      </c>
      <c r="I32" s="123">
        <f>I10+I27</f>
        <v>1234</v>
      </c>
      <c r="J32" s="169">
        <f>K32/I32</f>
        <v>0.35</v>
      </c>
      <c r="K32" s="124">
        <f>SUM(K10,K27)</f>
        <v>431.9</v>
      </c>
      <c r="L32" s="69"/>
      <c r="M32" s="69"/>
      <c r="N32" s="69"/>
      <c r="O32" s="69"/>
      <c r="P32" s="69"/>
      <c r="Q32" s="69"/>
      <c r="R32" s="69"/>
      <c r="U32" s="67"/>
    </row>
    <row r="33" spans="1:18" ht="13.5" thickTop="1">
      <c r="A33" s="625">
        <f>IF(K32&gt;1500000,"ACHTUNG! Anträge mit einem Fördervolumen ab € 1,5 Mio. MÜSSEN englischsprachig eingereicht werden!",0)</f>
        <v>0</v>
      </c>
      <c r="B33" s="625"/>
      <c r="C33" s="625"/>
      <c r="D33" s="625"/>
      <c r="E33" s="625"/>
      <c r="F33" s="625"/>
      <c r="G33" s="625"/>
      <c r="H33" s="625"/>
      <c r="I33" s="625"/>
      <c r="J33" s="625"/>
      <c r="K33" s="625"/>
      <c r="L33" s="69"/>
      <c r="M33" s="69"/>
      <c r="N33" s="69"/>
      <c r="O33" s="69"/>
      <c r="P33" s="69"/>
      <c r="Q33" s="69"/>
      <c r="R33" s="69"/>
    </row>
    <row r="34" spans="1:17" ht="13.5" thickBot="1">
      <c r="A34" s="626"/>
      <c r="B34" s="626"/>
      <c r="C34" s="626"/>
      <c r="D34" s="626"/>
      <c r="E34" s="626"/>
      <c r="F34" s="626"/>
      <c r="G34" s="626"/>
      <c r="H34" s="626"/>
      <c r="I34" s="626"/>
      <c r="J34" s="626"/>
      <c r="K34" s="626"/>
      <c r="L34" s="69"/>
      <c r="M34" s="291"/>
      <c r="N34" s="291"/>
      <c r="O34" s="291"/>
      <c r="P34" s="291"/>
      <c r="Q34" s="291"/>
    </row>
    <row r="35" spans="1:21" s="72" customFormat="1" ht="13.5" thickTop="1">
      <c r="A35" s="630" t="s">
        <v>102</v>
      </c>
      <c r="B35" s="630"/>
      <c r="C35" s="630"/>
      <c r="D35" s="630"/>
      <c r="E35" s="630"/>
      <c r="F35" s="630"/>
      <c r="G35" s="630"/>
      <c r="H35" s="630"/>
      <c r="I35" s="630"/>
      <c r="J35" s="630"/>
      <c r="K35" s="10"/>
      <c r="L35" s="71"/>
      <c r="M35" s="71"/>
      <c r="N35" s="71"/>
      <c r="O35" s="71"/>
      <c r="P35" s="71"/>
      <c r="Q35" s="71"/>
      <c r="R35" s="71"/>
      <c r="S35" s="71"/>
      <c r="T35" s="71"/>
      <c r="U35" s="71"/>
    </row>
    <row r="36" spans="1:15" ht="12.75">
      <c r="A36" s="627"/>
      <c r="B36" s="627"/>
      <c r="C36" s="627"/>
      <c r="D36" s="627"/>
      <c r="E36" s="627"/>
      <c r="F36" s="627"/>
      <c r="G36" s="627"/>
      <c r="H36" s="627"/>
      <c r="I36" s="17" t="s">
        <v>0</v>
      </c>
      <c r="J36" s="18" t="s">
        <v>105</v>
      </c>
      <c r="K36" s="11"/>
      <c r="L36" s="69"/>
      <c r="M36" s="69"/>
      <c r="N36" s="69"/>
      <c r="O36" s="69"/>
    </row>
    <row r="37" spans="1:15" ht="12.75">
      <c r="A37" s="627" t="s">
        <v>55</v>
      </c>
      <c r="B37" s="627"/>
      <c r="C37" s="627"/>
      <c r="D37" s="627"/>
      <c r="E37" s="627"/>
      <c r="F37" s="627"/>
      <c r="G37" s="627"/>
      <c r="H37" s="627"/>
      <c r="I37" s="104">
        <f>Projekt_Gk</f>
        <v>1234</v>
      </c>
      <c r="J37" s="105">
        <v>1</v>
      </c>
      <c r="K37" s="11"/>
      <c r="L37" s="69"/>
      <c r="M37" s="69"/>
      <c r="N37" s="69"/>
      <c r="O37" s="69"/>
    </row>
    <row r="38" spans="1:15" ht="12.75">
      <c r="A38" s="627" t="s">
        <v>103</v>
      </c>
      <c r="B38" s="627"/>
      <c r="C38" s="627"/>
      <c r="D38" s="627"/>
      <c r="E38" s="627"/>
      <c r="F38" s="627"/>
      <c r="G38" s="627"/>
      <c r="H38" s="627"/>
      <c r="I38" s="106">
        <f>K32</f>
        <v>431.9</v>
      </c>
      <c r="J38" s="170">
        <f>J32</f>
        <v>0.35</v>
      </c>
      <c r="K38" s="11"/>
      <c r="L38" s="69"/>
      <c r="M38" s="69"/>
      <c r="N38" s="69"/>
      <c r="O38" s="69"/>
    </row>
    <row r="39" spans="1:15" ht="12.75">
      <c r="A39" s="627" t="s">
        <v>104</v>
      </c>
      <c r="B39" s="627"/>
      <c r="C39" s="690"/>
      <c r="D39" s="690"/>
      <c r="E39" s="690"/>
      <c r="F39" s="627"/>
      <c r="G39" s="627"/>
      <c r="H39" s="627"/>
      <c r="I39" s="106">
        <f>I37-I38</f>
        <v>802.1</v>
      </c>
      <c r="J39" s="170">
        <f>J37-J38</f>
        <v>0.65</v>
      </c>
      <c r="K39" s="11"/>
      <c r="L39" s="69"/>
      <c r="M39" s="69"/>
      <c r="N39" s="69"/>
      <c r="O39" s="69"/>
    </row>
    <row r="40" spans="1:15" ht="12.75">
      <c r="A40" s="605"/>
      <c r="B40" s="606"/>
      <c r="C40" s="641" t="s">
        <v>106</v>
      </c>
      <c r="D40" s="642"/>
      <c r="E40" s="643"/>
      <c r="F40" s="325" t="s">
        <v>107</v>
      </c>
      <c r="G40" s="635" t="s">
        <v>108</v>
      </c>
      <c r="H40" s="636"/>
      <c r="I40" s="621"/>
      <c r="J40" s="61"/>
      <c r="K40" s="11"/>
      <c r="L40" s="69"/>
      <c r="M40" s="69"/>
      <c r="N40" s="69"/>
      <c r="O40" s="69"/>
    </row>
    <row r="41" spans="1:15" ht="12.75">
      <c r="A41" s="607"/>
      <c r="B41" s="608"/>
      <c r="C41" s="60"/>
      <c r="D41" s="637"/>
      <c r="E41" s="326" t="s">
        <v>58</v>
      </c>
      <c r="F41" s="107"/>
      <c r="G41" s="598"/>
      <c r="H41" s="597"/>
      <c r="I41" s="621"/>
      <c r="J41" s="62"/>
      <c r="K41" s="11"/>
      <c r="L41" s="69"/>
      <c r="M41" s="69"/>
      <c r="N41" s="69"/>
      <c r="O41" s="69"/>
    </row>
    <row r="42" spans="1:15" ht="12.75">
      <c r="A42" s="607"/>
      <c r="B42" s="608"/>
      <c r="C42" s="60"/>
      <c r="D42" s="638"/>
      <c r="E42" s="80" t="s">
        <v>9</v>
      </c>
      <c r="F42" s="107"/>
      <c r="G42" s="598"/>
      <c r="H42" s="597"/>
      <c r="I42" s="621"/>
      <c r="J42" s="62"/>
      <c r="K42" s="11"/>
      <c r="L42" s="69"/>
      <c r="M42" s="69"/>
      <c r="N42" s="69"/>
      <c r="O42" s="69"/>
    </row>
    <row r="43" spans="1:15" ht="12.75">
      <c r="A43" s="607"/>
      <c r="B43" s="608"/>
      <c r="C43" s="60"/>
      <c r="D43" s="638"/>
      <c r="E43" s="80" t="s">
        <v>10</v>
      </c>
      <c r="F43" s="107"/>
      <c r="G43" s="598"/>
      <c r="H43" s="597"/>
      <c r="I43" s="621"/>
      <c r="J43" s="62"/>
      <c r="K43" s="11"/>
      <c r="L43" s="69"/>
      <c r="M43" s="69"/>
      <c r="N43" s="69"/>
      <c r="O43" s="69"/>
    </row>
    <row r="44" spans="1:15" ht="12.75">
      <c r="A44" s="607"/>
      <c r="B44" s="608"/>
      <c r="C44" s="60"/>
      <c r="D44" s="638"/>
      <c r="E44" s="80" t="s">
        <v>11</v>
      </c>
      <c r="F44" s="107"/>
      <c r="G44" s="598"/>
      <c r="H44" s="597"/>
      <c r="I44" s="621"/>
      <c r="J44" s="62"/>
      <c r="K44" s="11"/>
      <c r="L44" s="69"/>
      <c r="M44" s="69"/>
      <c r="N44" s="69"/>
      <c r="O44" s="69"/>
    </row>
    <row r="45" spans="1:15" ht="12.75">
      <c r="A45" s="607"/>
      <c r="B45" s="608"/>
      <c r="C45" s="60"/>
      <c r="D45" s="638"/>
      <c r="E45" s="80" t="s">
        <v>12</v>
      </c>
      <c r="F45" s="107"/>
      <c r="G45" s="598"/>
      <c r="H45" s="597"/>
      <c r="I45" s="621"/>
      <c r="J45" s="62"/>
      <c r="K45" s="11"/>
      <c r="L45" s="69"/>
      <c r="M45" s="69"/>
      <c r="N45" s="69"/>
      <c r="O45" s="69"/>
    </row>
    <row r="46" spans="1:15" ht="12.75">
      <c r="A46" s="607"/>
      <c r="B46" s="608"/>
      <c r="C46" s="60"/>
      <c r="D46" s="638"/>
      <c r="E46" s="80" t="s">
        <v>13</v>
      </c>
      <c r="F46" s="107"/>
      <c r="G46" s="598"/>
      <c r="H46" s="597"/>
      <c r="I46" s="621"/>
      <c r="J46" s="62"/>
      <c r="K46" s="11"/>
      <c r="L46" s="69"/>
      <c r="M46" s="69"/>
      <c r="N46" s="69"/>
      <c r="O46" s="69"/>
    </row>
    <row r="47" spans="1:15" ht="12.75">
      <c r="A47" s="607"/>
      <c r="B47" s="608"/>
      <c r="C47" s="60"/>
      <c r="D47" s="638"/>
      <c r="E47" s="80" t="s">
        <v>14</v>
      </c>
      <c r="F47" s="107"/>
      <c r="G47" s="598"/>
      <c r="H47" s="597"/>
      <c r="I47" s="621"/>
      <c r="J47" s="62"/>
      <c r="K47" s="16"/>
      <c r="L47" s="69"/>
      <c r="M47" s="69"/>
      <c r="N47" s="69"/>
      <c r="O47" s="69"/>
    </row>
    <row r="48" spans="1:15" ht="12.75">
      <c r="A48" s="607"/>
      <c r="B48" s="608"/>
      <c r="C48" s="60"/>
      <c r="D48" s="638"/>
      <c r="E48" s="80" t="s">
        <v>15</v>
      </c>
      <c r="F48" s="107"/>
      <c r="G48" s="598"/>
      <c r="H48" s="597"/>
      <c r="I48" s="621"/>
      <c r="J48" s="62"/>
      <c r="K48" s="11"/>
      <c r="L48" s="69"/>
      <c r="M48" s="69"/>
      <c r="N48" s="69"/>
      <c r="O48" s="69"/>
    </row>
    <row r="49" spans="1:15" ht="12.75">
      <c r="A49" s="607"/>
      <c r="B49" s="608"/>
      <c r="C49" s="60"/>
      <c r="D49" s="638"/>
      <c r="E49" s="80" t="s">
        <v>16</v>
      </c>
      <c r="F49" s="107"/>
      <c r="G49" s="598"/>
      <c r="H49" s="597"/>
      <c r="I49" s="621"/>
      <c r="J49" s="62"/>
      <c r="K49" s="11"/>
      <c r="L49" s="69"/>
      <c r="M49" s="69"/>
      <c r="N49" s="69"/>
      <c r="O49" s="69"/>
    </row>
    <row r="50" spans="1:15" ht="12.75">
      <c r="A50" s="607"/>
      <c r="B50" s="608"/>
      <c r="C50" s="60"/>
      <c r="D50" s="638"/>
      <c r="E50" s="80" t="s">
        <v>17</v>
      </c>
      <c r="F50" s="107"/>
      <c r="G50" s="598"/>
      <c r="H50" s="597"/>
      <c r="I50" s="621"/>
      <c r="J50" s="62"/>
      <c r="K50" s="11"/>
      <c r="L50" s="69"/>
      <c r="M50" s="69"/>
      <c r="N50" s="69"/>
      <c r="O50" s="69"/>
    </row>
    <row r="51" spans="1:15" ht="12.75">
      <c r="A51" s="607"/>
      <c r="B51" s="608"/>
      <c r="C51" s="60"/>
      <c r="D51" s="638"/>
      <c r="E51" s="80" t="s">
        <v>18</v>
      </c>
      <c r="F51" s="107"/>
      <c r="G51" s="598"/>
      <c r="H51" s="597"/>
      <c r="I51" s="621"/>
      <c r="J51" s="62"/>
      <c r="K51" s="11"/>
      <c r="L51" s="69"/>
      <c r="M51" s="69"/>
      <c r="N51" s="69"/>
      <c r="O51" s="69"/>
    </row>
    <row r="52" spans="1:15" ht="12.75">
      <c r="A52" s="607"/>
      <c r="B52" s="608"/>
      <c r="C52" s="60"/>
      <c r="D52" s="638"/>
      <c r="E52" s="80" t="s">
        <v>19</v>
      </c>
      <c r="F52" s="145"/>
      <c r="G52" s="598"/>
      <c r="H52" s="597"/>
      <c r="I52" s="621"/>
      <c r="J52" s="62"/>
      <c r="K52" s="11"/>
      <c r="L52" s="69"/>
      <c r="M52" s="69"/>
      <c r="N52" s="69"/>
      <c r="O52" s="69"/>
    </row>
    <row r="53" spans="1:15" ht="12.75">
      <c r="A53" s="607"/>
      <c r="B53" s="608"/>
      <c r="C53" s="60"/>
      <c r="D53" s="639"/>
      <c r="E53" s="80" t="s">
        <v>20</v>
      </c>
      <c r="F53" s="100"/>
      <c r="G53" s="596"/>
      <c r="H53" s="597"/>
      <c r="I53" s="622"/>
      <c r="J53" s="62"/>
      <c r="K53" s="11"/>
      <c r="L53" s="69"/>
      <c r="M53" s="69"/>
      <c r="N53" s="69"/>
      <c r="O53" s="69"/>
    </row>
    <row r="54" spans="1:15" ht="12.75">
      <c r="A54" s="609"/>
      <c r="B54" s="610"/>
      <c r="C54" s="64"/>
      <c r="D54" s="688" t="s">
        <v>6</v>
      </c>
      <c r="E54" s="689"/>
      <c r="F54" s="146">
        <f>SUM(F41:F53)</f>
        <v>0</v>
      </c>
      <c r="G54" s="660">
        <f>SUM(G41:G53)</f>
        <v>0</v>
      </c>
      <c r="H54" s="661"/>
      <c r="I54" s="204">
        <f>F54+G54</f>
        <v>0</v>
      </c>
      <c r="J54" s="62"/>
      <c r="K54" s="11"/>
      <c r="L54" s="69"/>
      <c r="M54" s="69"/>
      <c r="N54" s="69"/>
      <c r="O54" s="69"/>
    </row>
    <row r="55" spans="1:15" ht="12.75">
      <c r="A55" s="617" t="s">
        <v>112</v>
      </c>
      <c r="B55" s="618"/>
      <c r="C55" s="619"/>
      <c r="D55" s="619"/>
      <c r="E55" s="618"/>
      <c r="F55" s="618"/>
      <c r="G55" s="618"/>
      <c r="H55" s="618"/>
      <c r="I55" s="620"/>
      <c r="J55" s="62"/>
      <c r="K55" s="11"/>
      <c r="L55" s="69"/>
      <c r="M55" s="69"/>
      <c r="N55" s="69"/>
      <c r="O55" s="69"/>
    </row>
    <row r="56" spans="1:15" ht="24">
      <c r="A56" s="605"/>
      <c r="B56" s="631"/>
      <c r="C56" s="644" t="s">
        <v>109</v>
      </c>
      <c r="D56" s="645"/>
      <c r="E56" s="81" t="s">
        <v>110</v>
      </c>
      <c r="F56" s="83" t="s">
        <v>7</v>
      </c>
      <c r="G56" s="615" t="s">
        <v>111</v>
      </c>
      <c r="H56" s="616"/>
      <c r="I56" s="45"/>
      <c r="J56" s="62"/>
      <c r="K56" s="11"/>
      <c r="L56" s="69"/>
      <c r="M56" s="69"/>
      <c r="N56" s="69"/>
      <c r="O56" s="69"/>
    </row>
    <row r="57" spans="1:13" ht="12.75" customHeight="1">
      <c r="A57" s="607"/>
      <c r="B57" s="632"/>
      <c r="C57" s="65"/>
      <c r="D57" s="603"/>
      <c r="E57" s="78" t="s">
        <v>1</v>
      </c>
      <c r="F57" s="108"/>
      <c r="G57" s="640"/>
      <c r="H57" s="612"/>
      <c r="I57" s="46"/>
      <c r="J57" s="62"/>
      <c r="K57" s="54"/>
      <c r="L57" s="69"/>
      <c r="M57" s="69"/>
    </row>
    <row r="58" spans="1:14" ht="12.75" customHeight="1">
      <c r="A58" s="607"/>
      <c r="B58" s="632"/>
      <c r="C58" s="65"/>
      <c r="D58" s="603"/>
      <c r="E58" s="78" t="s">
        <v>2</v>
      </c>
      <c r="F58" s="109"/>
      <c r="G58" s="611"/>
      <c r="H58" s="612"/>
      <c r="I58" s="46"/>
      <c r="J58" s="62"/>
      <c r="K58" s="55"/>
      <c r="L58" s="654" t="s">
        <v>114</v>
      </c>
      <c r="M58" s="655"/>
      <c r="N58" s="655"/>
    </row>
    <row r="59" spans="1:14" ht="12.75">
      <c r="A59" s="607"/>
      <c r="B59" s="632"/>
      <c r="C59" s="65"/>
      <c r="D59" s="603"/>
      <c r="E59" s="82" t="s">
        <v>3</v>
      </c>
      <c r="F59" s="110"/>
      <c r="G59" s="640"/>
      <c r="H59" s="612"/>
      <c r="I59" s="46"/>
      <c r="J59" s="62"/>
      <c r="K59" s="55"/>
      <c r="L59" s="655"/>
      <c r="M59" s="655"/>
      <c r="N59" s="655"/>
    </row>
    <row r="60" spans="1:14" ht="12.75">
      <c r="A60" s="607"/>
      <c r="B60" s="632"/>
      <c r="C60" s="65"/>
      <c r="D60" s="603"/>
      <c r="E60" s="78" t="s">
        <v>4</v>
      </c>
      <c r="F60" s="111"/>
      <c r="G60" s="611"/>
      <c r="H60" s="612"/>
      <c r="I60" s="46"/>
      <c r="J60" s="62"/>
      <c r="K60" s="55"/>
      <c r="L60" s="655"/>
      <c r="M60" s="655"/>
      <c r="N60" s="655"/>
    </row>
    <row r="61" spans="1:14" ht="12.75">
      <c r="A61" s="607"/>
      <c r="B61" s="632"/>
      <c r="C61" s="65"/>
      <c r="D61" s="604"/>
      <c r="E61" s="79" t="s">
        <v>5</v>
      </c>
      <c r="F61" s="112"/>
      <c r="G61" s="613"/>
      <c r="H61" s="614"/>
      <c r="I61" s="47"/>
      <c r="J61" s="62"/>
      <c r="K61" s="55"/>
      <c r="L61" s="655"/>
      <c r="M61" s="655"/>
      <c r="N61" s="655"/>
    </row>
    <row r="62" spans="1:14" ht="21.75" customHeight="1" thickBot="1">
      <c r="A62" s="633"/>
      <c r="B62" s="634"/>
      <c r="C62" s="306"/>
      <c r="D62" s="691" t="s">
        <v>6</v>
      </c>
      <c r="E62" s="692"/>
      <c r="F62" s="692"/>
      <c r="G62" s="303"/>
      <c r="H62" s="304"/>
      <c r="I62" s="305">
        <f>SUM(G57:G61)</f>
        <v>0</v>
      </c>
      <c r="J62" s="63"/>
      <c r="K62" s="55"/>
      <c r="L62" s="655"/>
      <c r="M62" s="655"/>
      <c r="N62" s="655"/>
    </row>
    <row r="63" spans="1:14" ht="13.5" thickTop="1">
      <c r="A63" s="677" t="s">
        <v>113</v>
      </c>
      <c r="B63" s="678"/>
      <c r="C63" s="678"/>
      <c r="D63" s="678"/>
      <c r="E63" s="678"/>
      <c r="F63" s="678"/>
      <c r="G63" s="678"/>
      <c r="H63" s="679"/>
      <c r="I63" s="302">
        <f>I54+I62</f>
        <v>0</v>
      </c>
      <c r="J63" s="75"/>
      <c r="K63" s="36"/>
      <c r="L63" s="655"/>
      <c r="M63" s="655"/>
      <c r="N63" s="655"/>
    </row>
    <row r="64" spans="1:11" ht="12.75">
      <c r="A64" s="36"/>
      <c r="B64" s="36"/>
      <c r="C64" s="36"/>
      <c r="D64" s="36"/>
      <c r="E64" s="36"/>
      <c r="F64" s="36"/>
      <c r="G64" s="36"/>
      <c r="H64" s="36"/>
      <c r="I64" s="193"/>
      <c r="J64" s="36"/>
      <c r="K64" s="36"/>
    </row>
    <row r="65" spans="1:11" ht="12.75">
      <c r="A65" s="36"/>
      <c r="B65" s="36"/>
      <c r="C65" s="36"/>
      <c r="D65" s="36"/>
      <c r="E65" s="36"/>
      <c r="F65" s="36"/>
      <c r="G65" s="36"/>
      <c r="H65" s="36"/>
      <c r="I65" s="36"/>
      <c r="J65" s="36"/>
      <c r="K65" s="36"/>
    </row>
    <row r="66" spans="1:11" ht="12.75">
      <c r="A66" s="36"/>
      <c r="B66" s="36"/>
      <c r="C66" s="36"/>
      <c r="D66" s="36"/>
      <c r="E66" s="36"/>
      <c r="F66" s="36"/>
      <c r="G66" s="36"/>
      <c r="H66" s="36"/>
      <c r="I66" s="36"/>
      <c r="J66" s="36"/>
      <c r="K66" s="36"/>
    </row>
    <row r="67" spans="1:11" ht="12.75">
      <c r="A67" s="36"/>
      <c r="B67" s="36"/>
      <c r="C67" s="36"/>
      <c r="D67" s="36"/>
      <c r="E67" s="36"/>
      <c r="F67" s="36"/>
      <c r="G67" s="36"/>
      <c r="H67" s="36"/>
      <c r="I67" s="36"/>
      <c r="J67" s="36"/>
      <c r="K67" s="36"/>
    </row>
    <row r="68" spans="1:11" ht="12.75">
      <c r="A68" s="36"/>
      <c r="B68" s="36"/>
      <c r="C68" s="36"/>
      <c r="D68" s="36"/>
      <c r="E68" s="36"/>
      <c r="F68" s="36"/>
      <c r="G68" s="36"/>
      <c r="H68" s="36"/>
      <c r="I68" s="36"/>
      <c r="J68" s="36"/>
      <c r="K68" s="36"/>
    </row>
    <row r="69" spans="1:11" ht="12.75">
      <c r="A69" s="36"/>
      <c r="B69" s="36"/>
      <c r="C69" s="36"/>
      <c r="D69" s="36"/>
      <c r="E69" s="36"/>
      <c r="F69" s="36"/>
      <c r="G69" s="36"/>
      <c r="H69" s="36"/>
      <c r="I69" s="36"/>
      <c r="J69" s="36"/>
      <c r="K69" s="36"/>
    </row>
    <row r="70" spans="1:11" ht="12.75">
      <c r="A70" s="36"/>
      <c r="B70" s="36"/>
      <c r="C70" s="36"/>
      <c r="D70" s="36"/>
      <c r="E70" s="36"/>
      <c r="F70" s="36"/>
      <c r="G70" s="36"/>
      <c r="H70" s="36"/>
      <c r="I70" s="36"/>
      <c r="J70" s="36"/>
      <c r="K70" s="36"/>
    </row>
    <row r="71" spans="1:11" ht="12.75">
      <c r="A71" s="36"/>
      <c r="B71" s="36"/>
      <c r="C71" s="36"/>
      <c r="D71" s="36"/>
      <c r="E71" s="36"/>
      <c r="F71" s="36"/>
      <c r="G71" s="36"/>
      <c r="H71" s="36"/>
      <c r="I71" s="36"/>
      <c r="J71" s="36"/>
      <c r="K71" s="36"/>
    </row>
    <row r="72" spans="1:11" ht="12.75">
      <c r="A72" s="36"/>
      <c r="B72" s="36"/>
      <c r="C72" s="36"/>
      <c r="D72" s="36"/>
      <c r="E72" s="36"/>
      <c r="F72" s="36"/>
      <c r="G72" s="36"/>
      <c r="H72" s="36"/>
      <c r="I72" s="36"/>
      <c r="J72" s="36"/>
      <c r="K72" s="36"/>
    </row>
    <row r="73" spans="1:11" ht="12.75">
      <c r="A73" s="36"/>
      <c r="B73" s="36"/>
      <c r="C73" s="36"/>
      <c r="D73" s="36"/>
      <c r="E73" s="36"/>
      <c r="F73" s="36"/>
      <c r="G73" s="36"/>
      <c r="H73" s="36"/>
      <c r="I73" s="36"/>
      <c r="J73" s="36"/>
      <c r="K73" s="36"/>
    </row>
    <row r="74" spans="1:11" ht="12.75">
      <c r="A74" s="36"/>
      <c r="B74" s="36"/>
      <c r="C74" s="36"/>
      <c r="D74" s="36"/>
      <c r="E74" s="36"/>
      <c r="F74" s="36"/>
      <c r="G74" s="36"/>
      <c r="H74" s="36"/>
      <c r="I74" s="36"/>
      <c r="J74" s="36"/>
      <c r="K74" s="36"/>
    </row>
    <row r="75" spans="1:11" ht="12.75">
      <c r="A75" s="36"/>
      <c r="B75" s="36"/>
      <c r="C75" s="36"/>
      <c r="D75" s="36"/>
      <c r="E75" s="36"/>
      <c r="F75" s="36"/>
      <c r="G75" s="36"/>
      <c r="H75" s="36"/>
      <c r="I75" s="36"/>
      <c r="J75" s="36"/>
      <c r="K75" s="36"/>
    </row>
    <row r="76" spans="1:11" ht="12.75">
      <c r="A76" s="36"/>
      <c r="B76" s="36"/>
      <c r="C76" s="36"/>
      <c r="D76" s="36"/>
      <c r="E76" s="36"/>
      <c r="F76" s="36"/>
      <c r="G76" s="36"/>
      <c r="H76" s="36"/>
      <c r="I76" s="36"/>
      <c r="J76" s="36"/>
      <c r="K76" s="36"/>
    </row>
    <row r="77" spans="1:11" ht="12.75">
      <c r="A77" s="36"/>
      <c r="B77" s="36"/>
      <c r="C77" s="36"/>
      <c r="D77" s="36"/>
      <c r="E77" s="36"/>
      <c r="F77" s="36"/>
      <c r="G77" s="36"/>
      <c r="H77" s="36"/>
      <c r="I77" s="36"/>
      <c r="J77" s="36"/>
      <c r="K77" s="36"/>
    </row>
    <row r="78" spans="1:11" ht="12.75">
      <c r="A78" s="36"/>
      <c r="B78" s="36"/>
      <c r="C78" s="36"/>
      <c r="D78" s="36"/>
      <c r="E78" s="36"/>
      <c r="F78" s="36"/>
      <c r="G78" s="36"/>
      <c r="H78" s="36"/>
      <c r="I78" s="36"/>
      <c r="J78" s="36"/>
      <c r="K78" s="36"/>
    </row>
    <row r="79" spans="1:11" ht="12.75">
      <c r="A79" s="36"/>
      <c r="B79" s="36"/>
      <c r="C79" s="36"/>
      <c r="D79" s="36"/>
      <c r="E79" s="36"/>
      <c r="F79" s="36"/>
      <c r="G79" s="36"/>
      <c r="H79" s="36"/>
      <c r="I79" s="36"/>
      <c r="J79" s="36"/>
      <c r="K79" s="36"/>
    </row>
    <row r="80" spans="1:11" ht="12.75">
      <c r="A80" s="36"/>
      <c r="B80" s="36"/>
      <c r="C80" s="36"/>
      <c r="D80" s="36"/>
      <c r="E80" s="36"/>
      <c r="F80" s="36"/>
      <c r="G80" s="36"/>
      <c r="H80" s="36"/>
      <c r="I80" s="36"/>
      <c r="J80" s="36"/>
      <c r="K80" s="36"/>
    </row>
    <row r="81" spans="1:11" ht="12.75">
      <c r="A81" s="36"/>
      <c r="B81" s="36"/>
      <c r="C81" s="36"/>
      <c r="D81" s="36"/>
      <c r="E81" s="36"/>
      <c r="F81" s="36"/>
      <c r="G81" s="36"/>
      <c r="H81" s="36"/>
      <c r="I81" s="36"/>
      <c r="J81" s="36"/>
      <c r="K81" s="36"/>
    </row>
    <row r="82" spans="1:11" ht="12.75">
      <c r="A82" s="36"/>
      <c r="B82" s="36"/>
      <c r="C82" s="36"/>
      <c r="D82" s="36"/>
      <c r="E82" s="36"/>
      <c r="F82" s="36"/>
      <c r="G82" s="36"/>
      <c r="H82" s="36"/>
      <c r="I82" s="36"/>
      <c r="J82" s="36"/>
      <c r="K82" s="36"/>
    </row>
    <row r="83" spans="1:11" ht="12.75">
      <c r="A83" s="36"/>
      <c r="B83" s="36"/>
      <c r="C83" s="36"/>
      <c r="D83" s="36"/>
      <c r="E83" s="36"/>
      <c r="F83" s="36"/>
      <c r="G83" s="36"/>
      <c r="H83" s="36"/>
      <c r="I83" s="36"/>
      <c r="J83" s="36"/>
      <c r="K83" s="36"/>
    </row>
    <row r="84" spans="1:11" ht="12.75">
      <c r="A84" s="36"/>
      <c r="B84" s="36"/>
      <c r="C84" s="36"/>
      <c r="D84" s="36"/>
      <c r="E84" s="36"/>
      <c r="F84" s="36"/>
      <c r="G84" s="36"/>
      <c r="H84" s="36"/>
      <c r="I84" s="36"/>
      <c r="J84" s="36"/>
      <c r="K84" s="36"/>
    </row>
    <row r="85" spans="1:11" ht="12.75">
      <c r="A85" s="36"/>
      <c r="B85" s="36"/>
      <c r="C85" s="36"/>
      <c r="D85" s="36"/>
      <c r="E85" s="36"/>
      <c r="F85" s="36"/>
      <c r="G85" s="36"/>
      <c r="H85" s="36"/>
      <c r="I85" s="36"/>
      <c r="J85" s="36"/>
      <c r="K85" s="36"/>
    </row>
    <row r="86" spans="1:11" ht="12.75">
      <c r="A86" s="36"/>
      <c r="B86" s="36"/>
      <c r="C86" s="36"/>
      <c r="D86" s="36"/>
      <c r="E86" s="36"/>
      <c r="F86" s="36"/>
      <c r="G86" s="36"/>
      <c r="H86" s="36"/>
      <c r="I86" s="36"/>
      <c r="J86" s="36"/>
      <c r="K86" s="36"/>
    </row>
    <row r="87" spans="1:11" ht="12.75">
      <c r="A87" s="36"/>
      <c r="B87" s="36"/>
      <c r="C87" s="36"/>
      <c r="D87" s="36"/>
      <c r="E87" s="36"/>
      <c r="F87" s="36"/>
      <c r="G87" s="36"/>
      <c r="H87" s="36"/>
      <c r="I87" s="36"/>
      <c r="J87" s="36"/>
      <c r="K87" s="36"/>
    </row>
    <row r="88" spans="1:11" ht="12.75">
      <c r="A88" s="36"/>
      <c r="B88" s="36"/>
      <c r="C88" s="36"/>
      <c r="D88" s="36"/>
      <c r="E88" s="36"/>
      <c r="F88" s="36"/>
      <c r="G88" s="36"/>
      <c r="H88" s="36"/>
      <c r="I88" s="36"/>
      <c r="J88" s="36"/>
      <c r="K88" s="36"/>
    </row>
    <row r="89" spans="1:11" ht="12.75">
      <c r="A89" s="36"/>
      <c r="B89" s="36"/>
      <c r="C89" s="36"/>
      <c r="D89" s="36"/>
      <c r="E89" s="36"/>
      <c r="F89" s="36"/>
      <c r="G89" s="36"/>
      <c r="H89" s="36"/>
      <c r="I89" s="36"/>
      <c r="J89" s="36"/>
      <c r="K89" s="36"/>
    </row>
    <row r="90" spans="1:11" ht="12.75">
      <c r="A90" s="36"/>
      <c r="B90" s="36"/>
      <c r="C90" s="36"/>
      <c r="D90" s="36"/>
      <c r="E90" s="36"/>
      <c r="F90" s="36"/>
      <c r="G90" s="36"/>
      <c r="H90" s="36"/>
      <c r="I90" s="36"/>
      <c r="J90" s="36"/>
      <c r="K90" s="36"/>
    </row>
    <row r="91" spans="1:11" ht="12.75">
      <c r="A91" s="36"/>
      <c r="B91" s="36"/>
      <c r="C91" s="36"/>
      <c r="D91" s="36"/>
      <c r="E91" s="36"/>
      <c r="F91" s="36"/>
      <c r="G91" s="36"/>
      <c r="H91" s="36"/>
      <c r="I91" s="36"/>
      <c r="J91" s="36"/>
      <c r="K91" s="36"/>
    </row>
    <row r="92" spans="1:11" ht="12.75">
      <c r="A92" s="36"/>
      <c r="B92" s="36"/>
      <c r="C92" s="36"/>
      <c r="D92" s="36"/>
      <c r="E92" s="36"/>
      <c r="F92" s="36"/>
      <c r="G92" s="36"/>
      <c r="H92" s="36"/>
      <c r="I92" s="36"/>
      <c r="J92" s="36"/>
      <c r="K92" s="36"/>
    </row>
    <row r="93" spans="1:11" ht="12.75">
      <c r="A93" s="36"/>
      <c r="B93" s="36"/>
      <c r="C93" s="36"/>
      <c r="D93" s="36"/>
      <c r="E93" s="36"/>
      <c r="F93" s="36"/>
      <c r="G93" s="36"/>
      <c r="H93" s="36"/>
      <c r="I93" s="36"/>
      <c r="J93" s="36"/>
      <c r="K93" s="36"/>
    </row>
    <row r="94" spans="1:11" ht="12.75">
      <c r="A94" s="36"/>
      <c r="B94" s="36"/>
      <c r="C94" s="36"/>
      <c r="D94" s="36"/>
      <c r="E94" s="36"/>
      <c r="F94" s="36"/>
      <c r="G94" s="36"/>
      <c r="H94" s="36"/>
      <c r="I94" s="36"/>
      <c r="J94" s="36"/>
      <c r="K94" s="36"/>
    </row>
    <row r="95" spans="1:11" ht="12.75">
      <c r="A95" s="36"/>
      <c r="B95" s="36"/>
      <c r="C95" s="36"/>
      <c r="D95" s="36"/>
      <c r="E95" s="36"/>
      <c r="F95" s="36"/>
      <c r="G95" s="36"/>
      <c r="H95" s="36"/>
      <c r="I95" s="36"/>
      <c r="J95" s="36"/>
      <c r="K95" s="36"/>
    </row>
    <row r="96" spans="1:11" ht="12.75">
      <c r="A96" s="36"/>
      <c r="B96" s="36"/>
      <c r="C96" s="36"/>
      <c r="D96" s="36"/>
      <c r="E96" s="36"/>
      <c r="F96" s="36"/>
      <c r="G96" s="36"/>
      <c r="H96" s="36"/>
      <c r="I96" s="36"/>
      <c r="J96" s="36"/>
      <c r="K96" s="36"/>
    </row>
    <row r="97" s="36" customFormat="1" ht="12.75">
      <c r="L97" s="68"/>
    </row>
    <row r="98" s="36" customFormat="1" ht="12.75">
      <c r="L98" s="68"/>
    </row>
    <row r="99" s="36" customFormat="1" ht="12.75">
      <c r="L99" s="68"/>
    </row>
    <row r="100" s="36" customFormat="1" ht="12.75">
      <c r="L100" s="68"/>
    </row>
    <row r="101" s="36" customFormat="1" ht="12.75">
      <c r="L101" s="68"/>
    </row>
    <row r="102" s="36" customFormat="1" ht="12.75">
      <c r="L102" s="68"/>
    </row>
    <row r="103" s="36" customFormat="1" ht="12.75">
      <c r="L103" s="68"/>
    </row>
    <row r="104" s="36" customFormat="1" ht="12.75">
      <c r="L104" s="68"/>
    </row>
    <row r="105" spans="9:12" s="36" customFormat="1" ht="12.75">
      <c r="I105" s="67"/>
      <c r="L105" s="68"/>
    </row>
  </sheetData>
  <sheetProtection/>
  <mergeCells count="84">
    <mergeCell ref="A63:H63"/>
    <mergeCell ref="G58:H58"/>
    <mergeCell ref="A32:C32"/>
    <mergeCell ref="A30:C31"/>
    <mergeCell ref="D54:E54"/>
    <mergeCell ref="G41:H41"/>
    <mergeCell ref="G51:H51"/>
    <mergeCell ref="G42:H42"/>
    <mergeCell ref="A39:H39"/>
    <mergeCell ref="D62:F62"/>
    <mergeCell ref="K13:K14"/>
    <mergeCell ref="F8:F9"/>
    <mergeCell ref="G8:G9"/>
    <mergeCell ref="H8:H9"/>
    <mergeCell ref="F13:F14"/>
    <mergeCell ref="G13:G14"/>
    <mergeCell ref="H13:H14"/>
    <mergeCell ref="A2:J2"/>
    <mergeCell ref="A7:K7"/>
    <mergeCell ref="A6:K6"/>
    <mergeCell ref="A5:B5"/>
    <mergeCell ref="A4:B4"/>
    <mergeCell ref="C4:K4"/>
    <mergeCell ref="C5:K5"/>
    <mergeCell ref="M14:Q15"/>
    <mergeCell ref="L58:N63"/>
    <mergeCell ref="M10:Q11"/>
    <mergeCell ref="J8:J9"/>
    <mergeCell ref="A29:K29"/>
    <mergeCell ref="G54:H54"/>
    <mergeCell ref="K30:K31"/>
    <mergeCell ref="J30:J31"/>
    <mergeCell ref="B8:B9"/>
    <mergeCell ref="I8:I9"/>
    <mergeCell ref="D8:D9"/>
    <mergeCell ref="E8:E9"/>
    <mergeCell ref="D13:D14"/>
    <mergeCell ref="E13:E14"/>
    <mergeCell ref="A12:K12"/>
    <mergeCell ref="C8:C9"/>
    <mergeCell ref="A11:K11"/>
    <mergeCell ref="J13:J14"/>
    <mergeCell ref="A8:A9"/>
    <mergeCell ref="K8:K9"/>
    <mergeCell ref="A56:B62"/>
    <mergeCell ref="G40:H40"/>
    <mergeCell ref="D41:D53"/>
    <mergeCell ref="G57:H57"/>
    <mergeCell ref="G48:H48"/>
    <mergeCell ref="C40:E40"/>
    <mergeCell ref="C56:D56"/>
    <mergeCell ref="G59:H59"/>
    <mergeCell ref="G46:H46"/>
    <mergeCell ref="G52:H52"/>
    <mergeCell ref="A13:A14"/>
    <mergeCell ref="A33:K34"/>
    <mergeCell ref="A36:H36"/>
    <mergeCell ref="A37:H37"/>
    <mergeCell ref="D30:D31"/>
    <mergeCell ref="E30:E31"/>
    <mergeCell ref="I13:I14"/>
    <mergeCell ref="B13:B14"/>
    <mergeCell ref="C13:C14"/>
    <mergeCell ref="A35:J35"/>
    <mergeCell ref="D57:D61"/>
    <mergeCell ref="A40:B54"/>
    <mergeCell ref="G60:H60"/>
    <mergeCell ref="G61:H61"/>
    <mergeCell ref="G43:H43"/>
    <mergeCell ref="G44:H44"/>
    <mergeCell ref="G45:H45"/>
    <mergeCell ref="G56:H56"/>
    <mergeCell ref="A55:I55"/>
    <mergeCell ref="I40:I53"/>
    <mergeCell ref="G53:H53"/>
    <mergeCell ref="G47:H47"/>
    <mergeCell ref="A28:K28"/>
    <mergeCell ref="I30:I31"/>
    <mergeCell ref="F30:F31"/>
    <mergeCell ref="G30:G31"/>
    <mergeCell ref="H30:H31"/>
    <mergeCell ref="G49:H49"/>
    <mergeCell ref="G50:H50"/>
    <mergeCell ref="A38:H38"/>
  </mergeCells>
  <conditionalFormatting sqref="A33:K34">
    <cfRule type="cellIs" priority="1" dxfId="4" operator="greaterThanOrEqual" stopIfTrue="1">
      <formula>2000000</formula>
    </cfRule>
    <cfRule type="cellIs" priority="2" dxfId="5" operator="lessThan" stopIfTrue="1">
      <formula>2000000</formula>
    </cfRule>
  </conditionalFormatting>
  <printOptions horizontalCentered="1"/>
  <pageMargins left="0.7875" right="0.7875" top="0.984027777777778" bottom="0.984027777777778" header="0.5118055555555556" footer="0.5118055555555556"/>
  <pageSetup fitToHeight="2" horizontalDpi="300" verticalDpi="300" orientation="landscape" paperSize="9" scale="80" r:id="rId3"/>
  <headerFooter alignWithMargins="0">
    <oddHeader>&amp;L&amp;"Arial,Fett"&amp;11Eracobuild SusRen Call 2011</oddHeader>
    <oddFooter>&amp;L&amp;A &amp;C&amp;D&amp;R&amp;P / &amp;N</oddFooter>
  </headerFooter>
  <rowBreaks count="1" manualBreakCount="1">
    <brk id="34" max="10" man="1"/>
  </rowBreaks>
  <legacyDrawing r:id="rId2"/>
</worksheet>
</file>

<file path=xl/worksheets/sheet7.xml><?xml version="1.0" encoding="utf-8"?>
<worksheet xmlns="http://schemas.openxmlformats.org/spreadsheetml/2006/main" xmlns:r="http://schemas.openxmlformats.org/officeDocument/2006/relationships">
  <sheetPr codeName="Tabelle7">
    <pageSetUpPr fitToPage="1"/>
  </sheetPr>
  <dimension ref="A1:Q48"/>
  <sheetViews>
    <sheetView zoomScalePageLayoutView="0" workbookViewId="0" topLeftCell="A1">
      <selection activeCell="G37" sqref="G37"/>
    </sheetView>
  </sheetViews>
  <sheetFormatPr defaultColWidth="11.421875" defaultRowHeight="12.75"/>
  <cols>
    <col min="1" max="1" width="11.421875" style="67" customWidth="1"/>
    <col min="2" max="2" width="15.8515625" style="67" customWidth="1"/>
    <col min="3" max="3" width="11.421875" style="67" customWidth="1"/>
    <col min="4" max="4" width="31.7109375" style="67" customWidth="1"/>
    <col min="5" max="5" width="12.57421875" style="67" customWidth="1"/>
    <col min="6" max="6" width="12.421875" style="67" customWidth="1"/>
    <col min="7" max="7" width="11.8515625" style="67" bestFit="1" customWidth="1"/>
    <col min="8" max="8" width="11.8515625" style="67" customWidth="1"/>
    <col min="9" max="9" width="13.28125" style="67" customWidth="1"/>
    <col min="10" max="10" width="5.00390625" style="36" customWidth="1"/>
    <col min="11" max="34" width="11.421875" style="36" customWidth="1"/>
    <col min="35" max="16384" width="11.421875" style="67" customWidth="1"/>
  </cols>
  <sheetData>
    <row r="1" spans="1:9" ht="12.75">
      <c r="A1" s="36"/>
      <c r="B1" s="36"/>
      <c r="C1" s="36"/>
      <c r="D1" s="36"/>
      <c r="E1" s="36"/>
      <c r="F1" s="36"/>
      <c r="G1" s="36"/>
      <c r="H1" s="36"/>
      <c r="I1" s="36"/>
    </row>
    <row r="2" spans="1:9" ht="15.75">
      <c r="A2" s="709" t="s">
        <v>117</v>
      </c>
      <c r="B2" s="710"/>
      <c r="C2" s="710"/>
      <c r="D2" s="710"/>
      <c r="E2" s="710"/>
      <c r="F2" s="710"/>
      <c r="G2" s="711"/>
      <c r="H2" s="113"/>
      <c r="I2" s="76"/>
    </row>
    <row r="3" spans="1:9" ht="13.5" thickBot="1">
      <c r="A3" s="28"/>
      <c r="B3" s="28"/>
      <c r="C3" s="28"/>
      <c r="D3" s="28"/>
      <c r="E3" s="28"/>
      <c r="F3" s="28"/>
      <c r="G3" s="28"/>
      <c r="H3" s="28"/>
      <c r="I3" s="28"/>
    </row>
    <row r="4" spans="1:17" ht="12.75" customHeight="1" thickTop="1">
      <c r="A4" s="696" t="s">
        <v>118</v>
      </c>
      <c r="B4" s="697"/>
      <c r="C4" s="697"/>
      <c r="D4" s="697"/>
      <c r="E4" s="697"/>
      <c r="F4" s="697"/>
      <c r="G4" s="697"/>
      <c r="H4" s="697"/>
      <c r="I4" s="698"/>
      <c r="K4" s="693" t="s">
        <v>128</v>
      </c>
      <c r="L4" s="693"/>
      <c r="M4" s="693"/>
      <c r="N4" s="693"/>
      <c r="O4" s="693"/>
      <c r="P4" s="693"/>
      <c r="Q4" s="693"/>
    </row>
    <row r="5" spans="1:17" ht="12.75" customHeight="1">
      <c r="A5" s="703" t="s">
        <v>120</v>
      </c>
      <c r="B5" s="704"/>
      <c r="C5" s="707" t="s">
        <v>121</v>
      </c>
      <c r="D5" s="707"/>
      <c r="E5" s="699" t="s">
        <v>122</v>
      </c>
      <c r="F5" s="699" t="s">
        <v>123</v>
      </c>
      <c r="G5" s="699" t="s">
        <v>124</v>
      </c>
      <c r="H5" s="699" t="s">
        <v>125</v>
      </c>
      <c r="I5" s="695" t="s">
        <v>126</v>
      </c>
      <c r="K5" s="694" t="s">
        <v>129</v>
      </c>
      <c r="L5" s="694"/>
      <c r="M5" s="694"/>
      <c r="N5" s="694"/>
      <c r="O5" s="694"/>
      <c r="P5" s="694"/>
      <c r="Q5" s="694"/>
    </row>
    <row r="6" spans="1:17" ht="32.25" customHeight="1">
      <c r="A6" s="705"/>
      <c r="B6" s="706"/>
      <c r="C6" s="707"/>
      <c r="D6" s="707"/>
      <c r="E6" s="699"/>
      <c r="F6" s="699"/>
      <c r="G6" s="699"/>
      <c r="H6" s="699"/>
      <c r="I6" s="695"/>
      <c r="K6" s="694"/>
      <c r="L6" s="694"/>
      <c r="M6" s="694"/>
      <c r="N6" s="694"/>
      <c r="O6" s="694"/>
      <c r="P6" s="694"/>
      <c r="Q6" s="694"/>
    </row>
    <row r="7" spans="1:17" ht="12.75">
      <c r="A7" s="700"/>
      <c r="B7" s="701"/>
      <c r="C7" s="701"/>
      <c r="D7" s="701"/>
      <c r="E7" s="147"/>
      <c r="F7" s="147"/>
      <c r="G7" s="147"/>
      <c r="H7" s="110"/>
      <c r="I7" s="148"/>
      <c r="K7" s="694"/>
      <c r="L7" s="694"/>
      <c r="M7" s="694"/>
      <c r="N7" s="694"/>
      <c r="O7" s="694"/>
      <c r="P7" s="694"/>
      <c r="Q7" s="694"/>
    </row>
    <row r="8" spans="1:17" ht="12.75">
      <c r="A8" s="700"/>
      <c r="B8" s="701"/>
      <c r="C8" s="701"/>
      <c r="D8" s="701"/>
      <c r="E8" s="147"/>
      <c r="F8" s="147"/>
      <c r="G8" s="147"/>
      <c r="H8" s="110"/>
      <c r="I8" s="148"/>
      <c r="K8" s="694"/>
      <c r="L8" s="694"/>
      <c r="M8" s="694"/>
      <c r="N8" s="694"/>
      <c r="O8" s="694"/>
      <c r="P8" s="694"/>
      <c r="Q8" s="694"/>
    </row>
    <row r="9" spans="1:17" ht="12.75">
      <c r="A9" s="700"/>
      <c r="B9" s="701"/>
      <c r="C9" s="701"/>
      <c r="D9" s="701"/>
      <c r="E9" s="147"/>
      <c r="F9" s="147"/>
      <c r="G9" s="147"/>
      <c r="H9" s="110"/>
      <c r="I9" s="148"/>
      <c r="K9" s="694"/>
      <c r="L9" s="694"/>
      <c r="M9" s="694"/>
      <c r="N9" s="694"/>
      <c r="O9" s="694"/>
      <c r="P9" s="694"/>
      <c r="Q9" s="694"/>
    </row>
    <row r="10" spans="1:17" ht="12.75">
      <c r="A10" s="700"/>
      <c r="B10" s="701"/>
      <c r="C10" s="701"/>
      <c r="D10" s="701"/>
      <c r="E10" s="147"/>
      <c r="F10" s="147"/>
      <c r="G10" s="147"/>
      <c r="H10" s="110"/>
      <c r="I10" s="148"/>
      <c r="K10" s="694"/>
      <c r="L10" s="694"/>
      <c r="M10" s="694"/>
      <c r="N10" s="694"/>
      <c r="O10" s="694"/>
      <c r="P10" s="694"/>
      <c r="Q10" s="694"/>
    </row>
    <row r="11" spans="1:9" ht="12.75">
      <c r="A11" s="700"/>
      <c r="B11" s="701"/>
      <c r="C11" s="701"/>
      <c r="D11" s="701"/>
      <c r="E11" s="147"/>
      <c r="F11" s="147"/>
      <c r="G11" s="147"/>
      <c r="H11" s="110"/>
      <c r="I11" s="148"/>
    </row>
    <row r="12" spans="1:9" ht="12.75">
      <c r="A12" s="700"/>
      <c r="B12" s="701"/>
      <c r="C12" s="701"/>
      <c r="D12" s="701"/>
      <c r="E12" s="147"/>
      <c r="F12" s="147"/>
      <c r="G12" s="147"/>
      <c r="H12" s="110"/>
      <c r="I12" s="148"/>
    </row>
    <row r="13" spans="1:9" ht="13.5" thickBot="1">
      <c r="A13" s="708"/>
      <c r="B13" s="702"/>
      <c r="C13" s="702"/>
      <c r="D13" s="702"/>
      <c r="E13" s="149"/>
      <c r="F13" s="149"/>
      <c r="G13" s="149"/>
      <c r="H13" s="154"/>
      <c r="I13" s="150"/>
    </row>
    <row r="14" spans="1:9" ht="14.25" thickBot="1" thickTop="1">
      <c r="A14" s="151"/>
      <c r="B14" s="151"/>
      <c r="C14" s="151"/>
      <c r="D14" s="151"/>
      <c r="E14" s="151"/>
      <c r="F14" s="151"/>
      <c r="G14" s="151"/>
      <c r="H14" s="151"/>
      <c r="I14" s="152"/>
    </row>
    <row r="15" spans="1:9" ht="13.5" thickTop="1">
      <c r="A15" s="696" t="s">
        <v>119</v>
      </c>
      <c r="B15" s="697"/>
      <c r="C15" s="697"/>
      <c r="D15" s="697"/>
      <c r="E15" s="697"/>
      <c r="F15" s="697"/>
      <c r="G15" s="697"/>
      <c r="H15" s="697"/>
      <c r="I15" s="698"/>
    </row>
    <row r="16" spans="1:9" ht="12" customHeight="1">
      <c r="A16" s="703" t="s">
        <v>120</v>
      </c>
      <c r="B16" s="704"/>
      <c r="C16" s="707" t="s">
        <v>121</v>
      </c>
      <c r="D16" s="707"/>
      <c r="E16" s="699" t="s">
        <v>122</v>
      </c>
      <c r="F16" s="699" t="s">
        <v>123</v>
      </c>
      <c r="G16" s="699" t="s">
        <v>124</v>
      </c>
      <c r="H16" s="699" t="s">
        <v>125</v>
      </c>
      <c r="I16" s="695" t="s">
        <v>126</v>
      </c>
    </row>
    <row r="17" spans="1:9" ht="33.75" customHeight="1">
      <c r="A17" s="705"/>
      <c r="B17" s="706"/>
      <c r="C17" s="707"/>
      <c r="D17" s="707"/>
      <c r="E17" s="699"/>
      <c r="F17" s="699"/>
      <c r="G17" s="699"/>
      <c r="H17" s="699"/>
      <c r="I17" s="695"/>
    </row>
    <row r="18" spans="1:9" ht="12.75">
      <c r="A18" s="700"/>
      <c r="B18" s="701"/>
      <c r="C18" s="701"/>
      <c r="D18" s="701"/>
      <c r="E18" s="147"/>
      <c r="F18" s="147"/>
      <c r="G18" s="147"/>
      <c r="H18" s="110"/>
      <c r="I18" s="148"/>
    </row>
    <row r="19" spans="1:17" ht="12.75">
      <c r="A19" s="700"/>
      <c r="B19" s="701"/>
      <c r="C19" s="701"/>
      <c r="D19" s="701"/>
      <c r="E19" s="147"/>
      <c r="F19" s="147"/>
      <c r="G19" s="147"/>
      <c r="H19" s="110"/>
      <c r="I19" s="148"/>
      <c r="K19" s="77"/>
      <c r="L19" s="77"/>
      <c r="M19" s="77"/>
      <c r="N19" s="77"/>
      <c r="O19" s="77"/>
      <c r="P19" s="77"/>
      <c r="Q19" s="77"/>
    </row>
    <row r="20" spans="1:9" ht="12.75">
      <c r="A20" s="700"/>
      <c r="B20" s="701"/>
      <c r="C20" s="701"/>
      <c r="D20" s="701"/>
      <c r="E20" s="147"/>
      <c r="F20" s="147"/>
      <c r="G20" s="147"/>
      <c r="H20" s="110"/>
      <c r="I20" s="148"/>
    </row>
    <row r="21" spans="1:9" ht="12.75">
      <c r="A21" s="700"/>
      <c r="B21" s="701"/>
      <c r="C21" s="701"/>
      <c r="D21" s="701"/>
      <c r="E21" s="147"/>
      <c r="F21" s="147"/>
      <c r="G21" s="147"/>
      <c r="H21" s="110"/>
      <c r="I21" s="148"/>
    </row>
    <row r="22" spans="1:9" ht="12.75" customHeight="1">
      <c r="A22" s="700"/>
      <c r="B22" s="701"/>
      <c r="C22" s="701"/>
      <c r="D22" s="701"/>
      <c r="E22" s="147"/>
      <c r="F22" s="147"/>
      <c r="G22" s="147"/>
      <c r="H22" s="110"/>
      <c r="I22" s="148"/>
    </row>
    <row r="23" spans="1:9" ht="12.75">
      <c r="A23" s="700"/>
      <c r="B23" s="701"/>
      <c r="C23" s="701"/>
      <c r="D23" s="701"/>
      <c r="E23" s="147"/>
      <c r="F23" s="147"/>
      <c r="G23" s="147"/>
      <c r="H23" s="110"/>
      <c r="I23" s="148"/>
    </row>
    <row r="24" spans="1:9" ht="13.5" thickBot="1">
      <c r="A24" s="708"/>
      <c r="B24" s="702"/>
      <c r="C24" s="702"/>
      <c r="D24" s="702"/>
      <c r="E24" s="149"/>
      <c r="F24" s="149"/>
      <c r="G24" s="149"/>
      <c r="H24" s="154"/>
      <c r="I24" s="150"/>
    </row>
    <row r="25" spans="1:9" ht="14.25" thickBot="1" thickTop="1">
      <c r="A25" s="153"/>
      <c r="B25" s="153"/>
      <c r="C25" s="153"/>
      <c r="D25" s="153"/>
      <c r="E25" s="153"/>
      <c r="F25" s="153"/>
      <c r="G25" s="153"/>
      <c r="H25" s="153"/>
      <c r="I25" s="153"/>
    </row>
    <row r="26" spans="1:9" ht="13.5" thickTop="1">
      <c r="A26" s="696" t="s">
        <v>127</v>
      </c>
      <c r="B26" s="697"/>
      <c r="C26" s="697"/>
      <c r="D26" s="697"/>
      <c r="E26" s="697"/>
      <c r="F26" s="697"/>
      <c r="G26" s="697"/>
      <c r="H26" s="697"/>
      <c r="I26" s="698"/>
    </row>
    <row r="27" spans="1:9" ht="12" customHeight="1">
      <c r="A27" s="703" t="s">
        <v>120</v>
      </c>
      <c r="B27" s="704"/>
      <c r="C27" s="707" t="s">
        <v>121</v>
      </c>
      <c r="D27" s="707"/>
      <c r="E27" s="699" t="s">
        <v>122</v>
      </c>
      <c r="F27" s="699" t="s">
        <v>123</v>
      </c>
      <c r="G27" s="699" t="s">
        <v>124</v>
      </c>
      <c r="H27" s="699" t="s">
        <v>125</v>
      </c>
      <c r="I27" s="695" t="s">
        <v>126</v>
      </c>
    </row>
    <row r="28" spans="1:9" ht="32.25" customHeight="1">
      <c r="A28" s="705"/>
      <c r="B28" s="706"/>
      <c r="C28" s="707"/>
      <c r="D28" s="707"/>
      <c r="E28" s="699"/>
      <c r="F28" s="699"/>
      <c r="G28" s="699"/>
      <c r="H28" s="699"/>
      <c r="I28" s="695"/>
    </row>
    <row r="29" spans="1:9" ht="12.75">
      <c r="A29" s="700"/>
      <c r="B29" s="701"/>
      <c r="C29" s="701"/>
      <c r="D29" s="701"/>
      <c r="E29" s="147"/>
      <c r="F29" s="147"/>
      <c r="G29" s="147"/>
      <c r="H29" s="110"/>
      <c r="I29" s="148"/>
    </row>
    <row r="30" spans="1:9" ht="12.75">
      <c r="A30" s="700"/>
      <c r="B30" s="701"/>
      <c r="C30" s="701"/>
      <c r="D30" s="701"/>
      <c r="E30" s="147"/>
      <c r="F30" s="147"/>
      <c r="G30" s="147"/>
      <c r="H30" s="110"/>
      <c r="I30" s="148"/>
    </row>
    <row r="31" spans="1:9" ht="12.75">
      <c r="A31" s="700"/>
      <c r="B31" s="701"/>
      <c r="C31" s="701"/>
      <c r="D31" s="701"/>
      <c r="E31" s="147"/>
      <c r="F31" s="147"/>
      <c r="G31" s="147"/>
      <c r="H31" s="110"/>
      <c r="I31" s="148"/>
    </row>
    <row r="32" spans="1:9" ht="12.75">
      <c r="A32" s="700"/>
      <c r="B32" s="701"/>
      <c r="C32" s="701"/>
      <c r="D32" s="701"/>
      <c r="E32" s="147"/>
      <c r="F32" s="147"/>
      <c r="G32" s="147"/>
      <c r="H32" s="110"/>
      <c r="I32" s="148"/>
    </row>
    <row r="33" spans="1:9" ht="12.75" customHeight="1">
      <c r="A33" s="700"/>
      <c r="B33" s="701"/>
      <c r="C33" s="701"/>
      <c r="D33" s="701"/>
      <c r="E33" s="147"/>
      <c r="F33" s="147"/>
      <c r="G33" s="147"/>
      <c r="H33" s="110"/>
      <c r="I33" s="148"/>
    </row>
    <row r="34" spans="1:9" ht="12.75">
      <c r="A34" s="700"/>
      <c r="B34" s="701"/>
      <c r="C34" s="701"/>
      <c r="D34" s="701"/>
      <c r="E34" s="147"/>
      <c r="F34" s="147"/>
      <c r="G34" s="147"/>
      <c r="H34" s="110"/>
      <c r="I34" s="148"/>
    </row>
    <row r="35" spans="1:9" ht="13.5" thickBot="1">
      <c r="A35" s="708"/>
      <c r="B35" s="702"/>
      <c r="C35" s="702"/>
      <c r="D35" s="702"/>
      <c r="E35" s="149"/>
      <c r="F35" s="149"/>
      <c r="G35" s="149"/>
      <c r="H35" s="154"/>
      <c r="I35" s="150"/>
    </row>
    <row r="36" spans="1:9" ht="13.5" thickTop="1">
      <c r="A36" s="36"/>
      <c r="B36" s="36"/>
      <c r="C36" s="36"/>
      <c r="D36" s="36"/>
      <c r="E36" s="36"/>
      <c r="F36" s="36"/>
      <c r="G36" s="36"/>
      <c r="H36" s="36"/>
      <c r="I36" s="36"/>
    </row>
    <row r="37" spans="1:9" ht="12.75">
      <c r="A37" s="36"/>
      <c r="B37" s="36"/>
      <c r="C37" s="36"/>
      <c r="D37" s="36"/>
      <c r="E37" s="36"/>
      <c r="F37" s="36"/>
      <c r="G37" s="36"/>
      <c r="H37" s="36"/>
      <c r="I37" s="36"/>
    </row>
    <row r="38" spans="1:9" ht="12.75">
      <c r="A38" s="36"/>
      <c r="B38" s="36"/>
      <c r="C38" s="36"/>
      <c r="D38" s="36"/>
      <c r="E38" s="36"/>
      <c r="F38" s="36"/>
      <c r="G38" s="36"/>
      <c r="H38" s="36"/>
      <c r="I38" s="36"/>
    </row>
    <row r="39" spans="1:9" ht="12.75">
      <c r="A39" s="36"/>
      <c r="B39" s="36"/>
      <c r="C39" s="36"/>
      <c r="D39" s="36"/>
      <c r="E39" s="36"/>
      <c r="F39" s="36"/>
      <c r="G39" s="36"/>
      <c r="H39" s="36"/>
      <c r="I39" s="36"/>
    </row>
    <row r="40" spans="1:9" ht="12.75">
      <c r="A40" s="36"/>
      <c r="B40" s="36"/>
      <c r="C40" s="36"/>
      <c r="D40" s="36"/>
      <c r="E40" s="36"/>
      <c r="F40" s="36"/>
      <c r="G40" s="36"/>
      <c r="H40" s="36"/>
      <c r="I40" s="36"/>
    </row>
    <row r="41" spans="1:9" ht="12.75">
      <c r="A41" s="36"/>
      <c r="B41" s="36"/>
      <c r="C41" s="36"/>
      <c r="D41" s="36"/>
      <c r="E41" s="36"/>
      <c r="F41" s="36"/>
      <c r="G41" s="36"/>
      <c r="H41" s="36"/>
      <c r="I41" s="36"/>
    </row>
    <row r="42" spans="1:9" ht="12.75">
      <c r="A42" s="36"/>
      <c r="B42" s="36"/>
      <c r="C42" s="36"/>
      <c r="D42" s="36"/>
      <c r="E42" s="36"/>
      <c r="F42" s="36"/>
      <c r="G42" s="36"/>
      <c r="H42" s="36"/>
      <c r="I42" s="36"/>
    </row>
    <row r="43" spans="1:9" ht="12.75">
      <c r="A43" s="36"/>
      <c r="B43" s="36"/>
      <c r="C43" s="36"/>
      <c r="D43" s="36"/>
      <c r="E43" s="36"/>
      <c r="F43" s="36"/>
      <c r="G43" s="36"/>
      <c r="H43" s="36"/>
      <c r="I43" s="36"/>
    </row>
    <row r="44" spans="1:9" ht="12.75">
      <c r="A44" s="36"/>
      <c r="B44" s="36"/>
      <c r="C44" s="36"/>
      <c r="D44" s="36"/>
      <c r="E44" s="36"/>
      <c r="F44" s="36"/>
      <c r="G44" s="36"/>
      <c r="H44" s="36"/>
      <c r="I44" s="36"/>
    </row>
    <row r="45" spans="1:9" ht="12.75">
      <c r="A45" s="36"/>
      <c r="B45" s="36"/>
      <c r="C45" s="36"/>
      <c r="D45" s="36"/>
      <c r="E45" s="36"/>
      <c r="F45" s="36"/>
      <c r="G45" s="36"/>
      <c r="H45" s="36"/>
      <c r="I45" s="36"/>
    </row>
    <row r="46" spans="1:9" ht="12.75">
      <c r="A46" s="36"/>
      <c r="B46" s="36"/>
      <c r="C46" s="36"/>
      <c r="D46" s="36"/>
      <c r="E46" s="36"/>
      <c r="F46" s="36"/>
      <c r="G46" s="36"/>
      <c r="H46" s="36"/>
      <c r="I46" s="36"/>
    </row>
    <row r="47" spans="1:9" ht="12.75">
      <c r="A47" s="36"/>
      <c r="B47" s="36"/>
      <c r="C47" s="36"/>
      <c r="D47" s="36"/>
      <c r="E47" s="36"/>
      <c r="F47" s="36"/>
      <c r="G47" s="36"/>
      <c r="H47" s="36"/>
      <c r="I47" s="36"/>
    </row>
    <row r="48" spans="1:9" ht="12.75">
      <c r="A48" s="36"/>
      <c r="B48" s="36"/>
      <c r="C48" s="36"/>
      <c r="D48" s="36"/>
      <c r="E48" s="36"/>
      <c r="F48" s="36"/>
      <c r="G48" s="36"/>
      <c r="H48" s="36"/>
      <c r="I48" s="36"/>
    </row>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row r="159" s="36" customFormat="1" ht="12.75"/>
    <row r="160" s="36" customFormat="1" ht="12.75"/>
    <row r="161" s="36" customFormat="1" ht="12.75"/>
    <row r="162" s="36" customFormat="1" ht="12.75"/>
    <row r="163" s="36" customFormat="1" ht="12.75"/>
    <row r="164" s="36" customFormat="1" ht="12.75"/>
    <row r="165" s="36" customFormat="1" ht="12.75"/>
    <row r="166" s="36" customFormat="1" ht="12.75"/>
    <row r="167" s="36" customFormat="1" ht="12.75"/>
    <row r="168" s="36" customFormat="1" ht="12.75"/>
    <row r="169" s="36" customFormat="1" ht="12.75"/>
    <row r="170" s="36" customFormat="1" ht="12.75"/>
    <row r="171" s="36" customFormat="1" ht="12.75"/>
    <row r="172" s="36" customFormat="1" ht="12.75"/>
    <row r="173" s="36" customFormat="1" ht="12.75"/>
    <row r="174" s="36" customFormat="1" ht="12.75"/>
    <row r="175" s="36" customFormat="1" ht="12.75"/>
    <row r="176" s="36" customFormat="1" ht="12.75"/>
    <row r="177" s="36" customFormat="1" ht="12.75"/>
    <row r="178" s="36" customFormat="1" ht="12.75"/>
    <row r="179" s="36" customFormat="1" ht="12.75"/>
    <row r="180" s="36" customFormat="1" ht="12.75"/>
    <row r="181" s="36" customFormat="1" ht="12.75"/>
    <row r="182" s="36" customFormat="1" ht="12.75"/>
    <row r="183" s="36" customFormat="1" ht="12.75"/>
    <row r="184" s="36" customFormat="1" ht="12.75"/>
    <row r="185" s="36" customFormat="1" ht="12.75"/>
    <row r="186" s="36" customFormat="1" ht="12.75"/>
    <row r="187" s="36" customFormat="1" ht="12.75"/>
    <row r="188" s="36" customFormat="1" ht="12.75"/>
    <row r="189" s="36" customFormat="1" ht="12.75"/>
    <row r="190" s="36" customFormat="1" ht="12.75"/>
    <row r="191" s="36" customFormat="1" ht="12.75"/>
    <row r="192" s="36" customFormat="1" ht="12.75"/>
    <row r="193" s="36" customFormat="1" ht="12.75"/>
    <row r="194" s="36" customFormat="1" ht="12.75"/>
    <row r="195" s="36" customFormat="1" ht="12.75"/>
    <row r="196" s="36" customFormat="1" ht="12.75"/>
    <row r="197" s="36" customFormat="1" ht="12.75"/>
    <row r="198" s="36" customFormat="1" ht="12.75"/>
    <row r="199" s="36" customFormat="1" ht="12.75"/>
    <row r="200" s="36" customFormat="1" ht="12.75"/>
    <row r="201" s="36" customFormat="1" ht="12.75"/>
    <row r="202" s="36" customFormat="1" ht="12.75"/>
    <row r="203" s="36" customFormat="1" ht="12.75"/>
    <row r="204" s="36" customFormat="1" ht="12.75"/>
    <row r="205" s="36" customFormat="1" ht="12.75"/>
    <row r="206" s="36" customFormat="1" ht="12.75"/>
    <row r="207" s="36" customFormat="1" ht="12.75"/>
    <row r="208" s="36" customFormat="1" ht="12.75"/>
  </sheetData>
  <sheetProtection/>
  <mergeCells count="69">
    <mergeCell ref="A2:G2"/>
    <mergeCell ref="I5:I6"/>
    <mergeCell ref="A5:B6"/>
    <mergeCell ref="C5:D6"/>
    <mergeCell ref="G5:G6"/>
    <mergeCell ref="A4:I4"/>
    <mergeCell ref="E5:E6"/>
    <mergeCell ref="A35:B35"/>
    <mergeCell ref="C35:D35"/>
    <mergeCell ref="A24:B24"/>
    <mergeCell ref="C24:D24"/>
    <mergeCell ref="A33:B33"/>
    <mergeCell ref="C33:D33"/>
    <mergeCell ref="A27:B28"/>
    <mergeCell ref="C27:D28"/>
    <mergeCell ref="A34:B34"/>
    <mergeCell ref="C34:D34"/>
    <mergeCell ref="A11:B11"/>
    <mergeCell ref="A23:B23"/>
    <mergeCell ref="F5:F6"/>
    <mergeCell ref="C30:D30"/>
    <mergeCell ref="A7:B7"/>
    <mergeCell ref="C7:D7"/>
    <mergeCell ref="A8:B8"/>
    <mergeCell ref="C10:D10"/>
    <mergeCell ref="C8:D8"/>
    <mergeCell ref="A29:B29"/>
    <mergeCell ref="A32:B32"/>
    <mergeCell ref="C18:D18"/>
    <mergeCell ref="A19:B19"/>
    <mergeCell ref="A20:B20"/>
    <mergeCell ref="A21:B21"/>
    <mergeCell ref="C29:D29"/>
    <mergeCell ref="A31:B31"/>
    <mergeCell ref="C31:D31"/>
    <mergeCell ref="A30:B30"/>
    <mergeCell ref="C32:D32"/>
    <mergeCell ref="C9:D9"/>
    <mergeCell ref="A15:I15"/>
    <mergeCell ref="A10:B10"/>
    <mergeCell ref="A16:B17"/>
    <mergeCell ref="C16:D17"/>
    <mergeCell ref="E16:E17"/>
    <mergeCell ref="G16:G17"/>
    <mergeCell ref="A13:B13"/>
    <mergeCell ref="A12:B12"/>
    <mergeCell ref="C12:D12"/>
    <mergeCell ref="E27:E28"/>
    <mergeCell ref="F27:F28"/>
    <mergeCell ref="G27:G28"/>
    <mergeCell ref="C11:D11"/>
    <mergeCell ref="C19:D19"/>
    <mergeCell ref="A18:B18"/>
    <mergeCell ref="F16:F17"/>
    <mergeCell ref="C23:D23"/>
    <mergeCell ref="A22:B22"/>
    <mergeCell ref="C22:D22"/>
    <mergeCell ref="C20:D20"/>
    <mergeCell ref="C21:D21"/>
    <mergeCell ref="K4:Q4"/>
    <mergeCell ref="K5:Q10"/>
    <mergeCell ref="I27:I28"/>
    <mergeCell ref="I16:I17"/>
    <mergeCell ref="A26:I26"/>
    <mergeCell ref="H5:H6"/>
    <mergeCell ref="H16:H17"/>
    <mergeCell ref="A9:B9"/>
    <mergeCell ref="H27:H28"/>
    <mergeCell ref="C13:D13"/>
  </mergeCells>
  <printOptions horizontalCentered="1"/>
  <pageMargins left="0.7875" right="0.7875" top="0.984027777777778" bottom="0.984027777777778" header="0.5118055555555556" footer="0.5118055555555556"/>
  <pageSetup fitToHeight="1" fitToWidth="1" horizontalDpi="600" verticalDpi="600" orientation="landscape" paperSize="9" scale="89" r:id="rId1"/>
  <headerFooter alignWithMargins="0">
    <oddHeader>&amp;L&amp;"Arial,Fett"&amp;11Eracobuild SusRen Call 2011&amp;R&amp;"Arial,Fett"&amp;11
</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SCR</cp:lastModifiedBy>
  <cp:lastPrinted>2011-02-17T09:52:02Z</cp:lastPrinted>
  <dcterms:created xsi:type="dcterms:W3CDTF">2007-01-22T06:43:58Z</dcterms:created>
  <dcterms:modified xsi:type="dcterms:W3CDTF">2011-02-23T10:39:20Z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