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9140" windowHeight="12525" tabRatio="910" activeTab="3"/>
  </bookViews>
  <sheets>
    <sheet name="6 Key data" sheetId="1" r:id="rId1"/>
    <sheet name="8.1 Costs Coordinator" sheetId="2" r:id="rId2"/>
    <sheet name="8.2 Costs Partner x" sheetId="3" r:id="rId3"/>
    <sheet name="9 Funding Overview" sheetId="4" r:id="rId4"/>
    <sheet name="10.1 Other projects" sheetId="5" r:id="rId5"/>
  </sheets>
  <externalReferences>
    <externalReference r:id="rId8"/>
  </externalReferences>
  <definedNames>
    <definedName name="Abrechnung">#REF!</definedName>
    <definedName name="Abrechnung_6">#REF!</definedName>
    <definedName name="Akronym">#REF!</definedName>
    <definedName name="BeantragteKosten">#REF!</definedName>
    <definedName name="_xlnm.Print_Area" localSheetId="4">'10.1 Other projects'!$A$1:$G$35</definedName>
    <definedName name="_xlnm.Print_Area" localSheetId="0">'6 Key data'!$A$1:$G$32</definedName>
    <definedName name="_xlnm.Print_Area" localSheetId="1">'8.1 Costs Coordinator'!$A$1:$I$79</definedName>
    <definedName name="_xlnm.Print_Area" localSheetId="2">'8.2 Costs Partner x'!$A$1:$I$79</definedName>
    <definedName name="GenehmigteKosten">'[1]_xls__xls__xls__xls__xls__xls__xls__xls__xls__xls__xls__xls__xls__xls__xls__xls__xls__xls__xls__xls__xls__xls__xls__xls__xls__xls__xls__xls__xls__xls__xls__xls__xls__xls__xls__xls__xls__xls__xls__xls__xls_GENEHMIGTE KOSTEN'!$C$13</definedName>
    <definedName name="GenehmigteKosten_4">'[1]_xls__xls__xls__xls__xls__xls__xls__xls__xls__xls__xls__xls__xls__xls__xls__xls__xls__xls__xls__xls__xls__xls__xls__xls__xls__xls__xls__xls__xls__xls__xls__xls__xls__xls__xls__xls__xls__xls__xls__xls__xls__xls_GENEHMIGTE KOSTEN'!$C$13</definedName>
    <definedName name="GenehmigteKosten_5">'[1]_xls__xls__xls__xls__xls__xls__xls__xls__xls__xls__xls__xls__xls__xls__xls__xls__xls__xls__xls__xls__xls__xls__xls__xls__xls__xls__xls__xls__xls__xls__xls__xls__xls__xls__xls__xls__xls__xls__xls__xls__xls__xls__xls_GENEHMIGTE KOSTEN'!$C$13</definedName>
    <definedName name="Hinweise">#REF!</definedName>
    <definedName name="Inhalt">#REF!</definedName>
  </definedNames>
  <calcPr fullCalcOnLoad="1"/>
</workbook>
</file>

<file path=xl/sharedStrings.xml><?xml version="1.0" encoding="utf-8"?>
<sst xmlns="http://schemas.openxmlformats.org/spreadsheetml/2006/main" count="157" uniqueCount="106">
  <si>
    <t xml:space="preserve">FIT-IT </t>
  </si>
  <si>
    <t xml:space="preserve">Forschung, Innovation, Technologie - 
Informationstechnologie </t>
  </si>
  <si>
    <t>Project Proposal / Projektantrag</t>
  </si>
  <si>
    <t>6. KEY DATA OF THE PROJECT</t>
  </si>
  <si>
    <t>6.1 Project title (max. 150 characters):</t>
  </si>
  <si>
    <t>6.2 Acronym (max. 20 characters):</t>
  </si>
  <si>
    <t>6.3 Number of participating organisations</t>
  </si>
  <si>
    <t>6.4 Start of project (MM.YYYY)</t>
  </si>
  <si>
    <t>6.5 Duration (months)</t>
  </si>
  <si>
    <t>End of project (calculated)</t>
  </si>
  <si>
    <t>6.6 Participating project partners</t>
  </si>
  <si>
    <t>Total costs of the project</t>
  </si>
  <si>
    <t>6.9 Other costs</t>
  </si>
  <si>
    <t>Total costs of the project (calculated)</t>
  </si>
  <si>
    <t>Funding</t>
  </si>
  <si>
    <t>6.10 Requested funding (see 'Leitfaden')</t>
  </si>
  <si>
    <t>Project acronym:</t>
  </si>
  <si>
    <t>Hinweis:</t>
  </si>
  <si>
    <t>Legen Sie für jeden weiteren Projektpartner ein weiteres Tabellenblatt an</t>
  </si>
  <si>
    <t>8 COSTS OF EACH PARTNER - 8.1 COORDINATOR COSTS</t>
  </si>
  <si>
    <t>Organisation</t>
  </si>
  <si>
    <t>Project title:</t>
  </si>
  <si>
    <t xml:space="preserve">Total costs of project: </t>
  </si>
  <si>
    <t>Work package number(s)</t>
  </si>
  <si>
    <t>Person name</t>
  </si>
  <si>
    <t>Role in project</t>
  </si>
  <si>
    <t>Hours</t>
  </si>
  <si>
    <t>Gross monthly salary (EUR)</t>
  </si>
  <si>
    <t>Hourly rate (EUR)</t>
  </si>
  <si>
    <t>Cost (EUR)</t>
  </si>
  <si>
    <t>Total</t>
  </si>
  <si>
    <t>Item description</t>
  </si>
  <si>
    <t>Duration of use / project (months)</t>
  </si>
  <si>
    <t>Total price (EUR)</t>
  </si>
  <si>
    <t>VAT</t>
  </si>
  <si>
    <t>8.1.3 Other costs</t>
  </si>
  <si>
    <t>8.1.3.1 Travel costs</t>
  </si>
  <si>
    <t>Travel description (activity / destination, if known)</t>
  </si>
  <si>
    <t>8.1.3.2 Material costs and cost of supplies</t>
  </si>
  <si>
    <t>8.1.3.3 Third-party charges</t>
  </si>
  <si>
    <t>Subcontractor / Company name</t>
  </si>
  <si>
    <t>Total costs of</t>
  </si>
  <si>
    <t>8.1.4 VAT</t>
  </si>
  <si>
    <t>8.2 PARTNER COSTS - PARTNER x</t>
  </si>
  <si>
    <t>8.2.3 Other costs</t>
  </si>
  <si>
    <t>8.2.3.1 Travel costs</t>
  </si>
  <si>
    <t>8.2.3.2 Material costs and cost of supplies</t>
  </si>
  <si>
    <t>8.2.3.3 Third-party charges</t>
  </si>
  <si>
    <t>8.2.4 VAT</t>
  </si>
  <si>
    <t>10. ADDITIONAL INFORMATION</t>
  </si>
  <si>
    <t>10.1 INVOLVEMENT OF PARTNERS IN RELATED PROJECTS</t>
  </si>
  <si>
    <t>Name of partner</t>
  </si>
  <si>
    <t>Title of project</t>
  </si>
  <si>
    <t>Costs (EUR)</t>
  </si>
  <si>
    <t>Organisation name</t>
  </si>
  <si>
    <t>Organisation type</t>
  </si>
  <si>
    <t>Costs</t>
  </si>
  <si>
    <t>Project share</t>
  </si>
  <si>
    <t>Own contribution</t>
  </si>
  <si>
    <t>not specified</t>
  </si>
  <si>
    <t>Coordinator</t>
  </si>
  <si>
    <t>a</t>
  </si>
  <si>
    <t>Research Organisation</t>
  </si>
  <si>
    <t>Partner 2</t>
  </si>
  <si>
    <t>b</t>
  </si>
  <si>
    <t>Small Enterprise</t>
  </si>
  <si>
    <t>Partner 3</t>
  </si>
  <si>
    <t>c</t>
  </si>
  <si>
    <t>Medium Enterprise</t>
  </si>
  <si>
    <t>Partner 4</t>
  </si>
  <si>
    <t>d</t>
  </si>
  <si>
    <t>Large Enterprise</t>
  </si>
  <si>
    <t>Partner 5</t>
  </si>
  <si>
    <t>e</t>
  </si>
  <si>
    <t>Partner 6</t>
  </si>
  <si>
    <t>f</t>
  </si>
  <si>
    <t>Partner 7</t>
  </si>
  <si>
    <t>g</t>
  </si>
  <si>
    <t>Partner 8</t>
  </si>
  <si>
    <t>h</t>
  </si>
  <si>
    <t>Research Organisations</t>
  </si>
  <si>
    <t>Small Enterprises</t>
  </si>
  <si>
    <t>Medium Enterprises</t>
  </si>
  <si>
    <t>Large Enterprises</t>
  </si>
  <si>
    <t>Funding 
institution</t>
  </si>
  <si>
    <t>Duration 
MM.YYYY - MM.YYYY</t>
  </si>
  <si>
    <t xml:space="preserve">10.1.1 Participation in related projects that are pending decision on public (co-)funding </t>
  </si>
  <si>
    <t>10.1.2 Participation in ongoing related projects with public (co-)funding</t>
  </si>
  <si>
    <t>10.1.3 Participation in completed related projects (last 3 years) with public (co-)funding</t>
  </si>
  <si>
    <r>
      <t>An die 
Österreichische Forschungsförderungsgesellschaft mbH (FFG)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Bereich Thematische Programme, Empfang 4. Stock
Sensengasse 1; 1090 Wien</t>
    </r>
  </si>
  <si>
    <t>Overhead
rate* (percent)</t>
  </si>
  <si>
    <t>Hinweis: 
Overhead(=Gemeinkostenzuschlag)-Sätze, die 20% überschreiten, bedürfen einer detaillierten Darstellung in einer Beilage.</t>
  </si>
  <si>
    <t>Funding rate (calculated)</t>
  </si>
  <si>
    <t>Form Part B: Table Part
for Stimulation and Accompanying Measures</t>
  </si>
  <si>
    <t>9. Funding overview for Stimulation and Accompanying Measures</t>
  </si>
  <si>
    <t>Financing
rate</t>
  </si>
  <si>
    <t>Financing 
(max)</t>
  </si>
  <si>
    <t>Note: Please fill in the white fields (organisation, costs, overall financing rate).</t>
  </si>
  <si>
    <t>Please contact the FFG before submitting to establish the applicable</t>
  </si>
  <si>
    <t>financing model and financing rate in conformance with funding regulations (FTE-RL) - [25% is just an example]</t>
  </si>
  <si>
    <t>6.7 Personnel costs incl. Overhead</t>
  </si>
  <si>
    <t>6.8 R&amp;D Infrastructure Usage</t>
  </si>
  <si>
    <t>8.1.1 Personnel costs incl Overhead</t>
  </si>
  <si>
    <t>8.1.2 R&amp;D Infrastructe Usage</t>
  </si>
  <si>
    <t>8.2.1 Personnel costs incl. Overhead</t>
  </si>
  <si>
    <t>8.2.2 R&amp;D Infrastructure Usage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</si>
</sst>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/yyyy"/>
    <numFmt numFmtId="173" formatCode="#,##0&quot; €&quot;"/>
    <numFmt numFmtId="174" formatCode="_-* #,##0&quot; €&quot;_-;\-* #,##0&quot; €&quot;_-;_-* &quot;- €&quot;_-;_-@_-"/>
    <numFmt numFmtId="175" formatCode="_-* #,##0&quot; €&quot;_-;\-* #,##0&quot; €&quot;_-;_-* \-??&quot; €&quot;_-;_-@_-"/>
    <numFmt numFmtId="176" formatCode="_-* #,##0.00&quot; €&quot;_-;\-* #,##0.00&quot; €&quot;_-;_-* \-??&quot; €&quot;_-;_-@_-"/>
    <numFmt numFmtId="177" formatCode="dd/m/yyyy;@"/>
    <numFmt numFmtId="178" formatCode="dd/mm/yy;@"/>
    <numFmt numFmtId="179" formatCode="#,##0&quot; €&quot;;[Red]\-#,##0&quot; €&quot;"/>
    <numFmt numFmtId="180" formatCode="#,##0.0"/>
    <numFmt numFmtId="181" formatCode="0.0%"/>
    <numFmt numFmtId="182" formatCode="[$-C07]dddd\,\ dd\.\ mmmm\ yyyy"/>
    <numFmt numFmtId="183" formatCode="_-* #,##0.0&quot; €&quot;_-;\-* #,##0.0&quot; €&quot;_-;_-* \-??&quot; €&quot;_-;_-@_-"/>
    <numFmt numFmtId="184" formatCode="[$-407]dddd\,\ d\.\ mmmm\ yyyy"/>
  </numFmts>
  <fonts count="1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double">
        <color indexed="9"/>
      </left>
      <right style="double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/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8"/>
      </right>
      <top style="thin"/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8"/>
      </right>
      <top style="thin">
        <color indexed="9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9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0" xfId="21">
      <alignment/>
      <protection/>
    </xf>
    <xf numFmtId="0" fontId="3" fillId="0" borderId="2" xfId="21" applyFont="1" applyBorder="1" applyAlignment="1">
      <alignment horizontal="left"/>
      <protection/>
    </xf>
    <xf numFmtId="0" fontId="0" fillId="0" borderId="3" xfId="21" applyBorder="1">
      <alignment/>
      <protection/>
    </xf>
    <xf numFmtId="0" fontId="4" fillId="0" borderId="2" xfId="21" applyFont="1" applyBorder="1">
      <alignment/>
      <protection/>
    </xf>
    <xf numFmtId="0" fontId="0" fillId="0" borderId="4" xfId="21" applyBorder="1">
      <alignment/>
      <protection/>
    </xf>
    <xf numFmtId="0" fontId="0" fillId="0" borderId="5" xfId="21" applyBorder="1">
      <alignment/>
      <protection/>
    </xf>
    <xf numFmtId="0" fontId="0" fillId="0" borderId="6" xfId="21" applyBorder="1">
      <alignment/>
      <protection/>
    </xf>
    <xf numFmtId="0" fontId="0" fillId="0" borderId="7" xfId="21" applyBorder="1" applyAlignment="1">
      <alignment horizontal="center"/>
      <protection/>
    </xf>
    <xf numFmtId="0" fontId="0" fillId="0" borderId="8" xfId="21" applyBorder="1">
      <alignment/>
      <protection/>
    </xf>
    <xf numFmtId="0" fontId="0" fillId="0" borderId="2" xfId="0" applyBorder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0" fillId="2" borderId="9" xfId="0" applyFont="1" applyFill="1" applyBorder="1" applyAlignment="1" applyProtection="1">
      <alignment horizontal="left"/>
      <protection/>
    </xf>
    <xf numFmtId="0" fontId="8" fillId="2" borderId="10" xfId="0" applyFont="1" applyFill="1" applyBorder="1" applyAlignment="1" applyProtection="1">
      <alignment/>
      <protection/>
    </xf>
    <xf numFmtId="0" fontId="8" fillId="2" borderId="11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 horizontal="left"/>
      <protection/>
    </xf>
    <xf numFmtId="0" fontId="0" fillId="2" borderId="9" xfId="0" applyFill="1" applyBorder="1" applyAlignment="1" applyProtection="1">
      <alignment horizontal="left" vertical="top"/>
      <protection/>
    </xf>
    <xf numFmtId="175" fontId="8" fillId="2" borderId="10" xfId="17" applyNumberFormat="1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left" wrapText="1"/>
      <protection/>
    </xf>
    <xf numFmtId="0" fontId="6" fillId="0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3" fontId="0" fillId="0" borderId="16" xfId="0" applyNumberFormat="1" applyFill="1" applyBorder="1" applyAlignment="1" applyProtection="1">
      <alignment horizontal="right"/>
      <protection locked="0"/>
    </xf>
    <xf numFmtId="9" fontId="0" fillId="0" borderId="16" xfId="0" applyNumberFormat="1" applyFill="1" applyBorder="1" applyAlignment="1" applyProtection="1">
      <alignment horizontal="center"/>
      <protection locked="0"/>
    </xf>
    <xf numFmtId="3" fontId="0" fillId="0" borderId="16" xfId="0" applyNumberFormat="1" applyFill="1" applyBorder="1" applyAlignment="1" applyProtection="1">
      <alignment horizontal="right"/>
      <protection/>
    </xf>
    <xf numFmtId="3" fontId="0" fillId="0" borderId="16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3" fontId="0" fillId="0" borderId="17" xfId="0" applyNumberFormat="1" applyFill="1" applyBorder="1" applyAlignment="1" applyProtection="1">
      <alignment horizontal="right"/>
      <protection locked="0"/>
    </xf>
    <xf numFmtId="9" fontId="0" fillId="0" borderId="17" xfId="0" applyNumberFormat="1" applyFill="1" applyBorder="1" applyAlignment="1" applyProtection="1">
      <alignment horizontal="center"/>
      <protection locked="0"/>
    </xf>
    <xf numFmtId="3" fontId="0" fillId="0" borderId="17" xfId="0" applyNumberFormat="1" applyFill="1" applyBorder="1" applyAlignment="1" applyProtection="1">
      <alignment horizontal="right"/>
      <protection/>
    </xf>
    <xf numFmtId="3" fontId="0" fillId="0" borderId="17" xfId="0" applyNumberFormat="1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/>
      <protection/>
    </xf>
    <xf numFmtId="3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Fill="1" applyBorder="1" applyAlignment="1" applyProtection="1">
      <alignment horizontal="center"/>
      <protection/>
    </xf>
    <xf numFmtId="3" fontId="0" fillId="0" borderId="21" xfId="0" applyNumberFormat="1" applyFont="1" applyFill="1" applyBorder="1" applyAlignment="1" applyProtection="1">
      <alignment horizontal="right"/>
      <protection/>
    </xf>
    <xf numFmtId="3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right"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3" fontId="6" fillId="0" borderId="26" xfId="0" applyNumberFormat="1" applyFont="1" applyFill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wrapText="1"/>
      <protection/>
    </xf>
    <xf numFmtId="0" fontId="0" fillId="0" borderId="9" xfId="0" applyNumberFormat="1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/>
      <protection locked="0"/>
    </xf>
    <xf numFmtId="3" fontId="0" fillId="0" borderId="9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NumberFormat="1" applyFill="1" applyBorder="1" applyAlignment="1" applyProtection="1">
      <alignment horizontal="left"/>
      <protection locked="0"/>
    </xf>
    <xf numFmtId="3" fontId="0" fillId="0" borderId="9" xfId="0" applyNumberFormat="1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3" fontId="6" fillId="0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Fill="1" applyBorder="1" applyAlignment="1" applyProtection="1">
      <alignment horizontal="center"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6" fillId="0" borderId="36" xfId="0" applyNumberFormat="1" applyFont="1" applyFill="1" applyBorder="1" applyAlignment="1" applyProtection="1">
      <alignment horizontal="center"/>
      <protection/>
    </xf>
    <xf numFmtId="3" fontId="6" fillId="0" borderId="37" xfId="0" applyNumberFormat="1" applyFont="1" applyFill="1" applyBorder="1" applyAlignment="1" applyProtection="1">
      <alignment horizontal="center"/>
      <protection/>
    </xf>
    <xf numFmtId="3" fontId="6" fillId="0" borderId="38" xfId="0" applyNumberFormat="1" applyFont="1" applyFill="1" applyBorder="1" applyAlignment="1" applyProtection="1">
      <alignment horizontal="center"/>
      <protection/>
    </xf>
    <xf numFmtId="3" fontId="6" fillId="0" borderId="6" xfId="0" applyNumberFormat="1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/>
      <protection/>
    </xf>
    <xf numFmtId="4" fontId="6" fillId="0" borderId="43" xfId="0" applyNumberFormat="1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 horizontal="left"/>
      <protection/>
    </xf>
    <xf numFmtId="0" fontId="1" fillId="0" borderId="45" xfId="0" applyFont="1" applyFill="1" applyBorder="1" applyAlignment="1" applyProtection="1">
      <alignment horizontal="center" wrapText="1"/>
      <protection/>
    </xf>
    <xf numFmtId="0" fontId="0" fillId="0" borderId="46" xfId="0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0" fillId="0" borderId="49" xfId="0" applyFill="1" applyBorder="1" applyAlignment="1" applyProtection="1">
      <alignment horizontal="center"/>
      <protection/>
    </xf>
    <xf numFmtId="0" fontId="0" fillId="0" borderId="50" xfId="0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 horizontal="center"/>
      <protection/>
    </xf>
    <xf numFmtId="0" fontId="10" fillId="0" borderId="31" xfId="0" applyFont="1" applyFill="1" applyBorder="1" applyAlignment="1" applyProtection="1">
      <alignment horizontal="left" vertical="top"/>
      <protection/>
    </xf>
    <xf numFmtId="0" fontId="10" fillId="0" borderId="9" xfId="0" applyFont="1" applyFill="1" applyBorder="1" applyAlignment="1" applyProtection="1">
      <alignment wrapText="1"/>
      <protection/>
    </xf>
    <xf numFmtId="3" fontId="10" fillId="0" borderId="9" xfId="0" applyNumberFormat="1" applyFont="1" applyFill="1" applyBorder="1" applyAlignment="1" applyProtection="1">
      <alignment/>
      <protection/>
    </xf>
    <xf numFmtId="2" fontId="0" fillId="0" borderId="52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 horizontal="left"/>
      <protection/>
    </xf>
    <xf numFmtId="3" fontId="0" fillId="0" borderId="51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10" fillId="0" borderId="31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3" fontId="10" fillId="0" borderId="9" xfId="0" applyNumberFormat="1" applyFont="1" applyFill="1" applyBorder="1" applyAlignment="1" applyProtection="1">
      <alignment vertical="center"/>
      <protection/>
    </xf>
    <xf numFmtId="0" fontId="0" fillId="2" borderId="9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10" fillId="0" borderId="54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8" fillId="0" borderId="55" xfId="0" applyFont="1" applyFill="1" applyBorder="1" applyAlignment="1" applyProtection="1">
      <alignment horizontal="left"/>
      <protection/>
    </xf>
    <xf numFmtId="3" fontId="11" fillId="0" borderId="11" xfId="0" applyNumberFormat="1" applyFont="1" applyFill="1" applyBorder="1" applyAlignment="1" applyProtection="1">
      <alignment/>
      <protection/>
    </xf>
    <xf numFmtId="0" fontId="0" fillId="2" borderId="34" xfId="0" applyFill="1" applyBorder="1" applyAlignment="1" applyProtection="1">
      <alignment/>
      <protection/>
    </xf>
    <xf numFmtId="0" fontId="7" fillId="0" borderId="56" xfId="0" applyFont="1" applyFill="1" applyBorder="1" applyAlignment="1" applyProtection="1">
      <alignment vertical="center"/>
      <protection/>
    </xf>
    <xf numFmtId="0" fontId="8" fillId="0" borderId="55" xfId="0" applyFont="1" applyFill="1" applyBorder="1" applyAlignment="1" applyProtection="1">
      <alignment horizontal="left" wrapText="1"/>
      <protection/>
    </xf>
    <xf numFmtId="0" fontId="7" fillId="0" borderId="29" xfId="0" applyFont="1" applyFill="1" applyBorder="1" applyAlignment="1" applyProtection="1">
      <alignment vertical="center"/>
      <protection/>
    </xf>
    <xf numFmtId="2" fontId="0" fillId="0" borderId="57" xfId="0" applyNumberForma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2" fontId="0" fillId="2" borderId="0" xfId="0" applyNumberFormat="1" applyFill="1" applyBorder="1" applyAlignment="1" applyProtection="1">
      <alignment/>
      <protection/>
    </xf>
    <xf numFmtId="4" fontId="0" fillId="2" borderId="0" xfId="0" applyNumberFormat="1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58" xfId="0" applyBorder="1" applyAlignment="1">
      <alignment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0" fillId="0" borderId="18" xfId="0" applyBorder="1" applyAlignment="1">
      <alignment/>
    </xf>
    <xf numFmtId="0" fontId="6" fillId="0" borderId="63" xfId="0" applyFont="1" applyBorder="1" applyAlignment="1">
      <alignment/>
    </xf>
    <xf numFmtId="0" fontId="0" fillId="0" borderId="45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0" xfId="21" applyProtection="1">
      <alignment/>
      <protection/>
    </xf>
    <xf numFmtId="0" fontId="5" fillId="0" borderId="0" xfId="21" applyFont="1" applyProtection="1">
      <alignment/>
      <protection/>
    </xf>
    <xf numFmtId="0" fontId="1" fillId="0" borderId="0" xfId="21" applyFont="1" applyProtection="1">
      <alignment/>
      <protection/>
    </xf>
    <xf numFmtId="0" fontId="0" fillId="3" borderId="67" xfId="21" applyFill="1" applyBorder="1" applyAlignment="1" applyProtection="1">
      <alignment horizontal="center" vertical="top"/>
      <protection/>
    </xf>
    <xf numFmtId="0" fontId="0" fillId="3" borderId="67" xfId="21" applyFont="1" applyFill="1" applyBorder="1" applyAlignment="1" applyProtection="1">
      <alignment horizontal="left" vertical="top" wrapText="1"/>
      <protection/>
    </xf>
    <xf numFmtId="0" fontId="0" fillId="4" borderId="67" xfId="21" applyFill="1" applyBorder="1" applyAlignment="1" applyProtection="1">
      <alignment horizontal="left" vertical="top" wrapText="1"/>
      <protection/>
    </xf>
    <xf numFmtId="0" fontId="0" fillId="4" borderId="68" xfId="21" applyFill="1" applyBorder="1" applyAlignment="1" applyProtection="1">
      <alignment horizontal="left" vertical="top" wrapText="1"/>
      <protection/>
    </xf>
    <xf numFmtId="0" fontId="0" fillId="0" borderId="0" xfId="21" applyAlignment="1" applyProtection="1">
      <alignment vertical="top"/>
      <protection/>
    </xf>
    <xf numFmtId="0" fontId="1" fillId="3" borderId="62" xfId="21" applyFont="1" applyFill="1" applyBorder="1" applyProtection="1">
      <alignment/>
      <protection/>
    </xf>
    <xf numFmtId="0" fontId="0" fillId="5" borderId="62" xfId="21" applyFont="1" applyFill="1" applyBorder="1" applyAlignment="1" applyProtection="1">
      <alignment/>
      <protection locked="0"/>
    </xf>
    <xf numFmtId="0" fontId="0" fillId="5" borderId="62" xfId="21" applyFill="1" applyBorder="1" applyProtection="1">
      <alignment/>
      <protection locked="0"/>
    </xf>
    <xf numFmtId="168" fontId="0" fillId="5" borderId="62" xfId="21" applyNumberFormat="1" applyFill="1" applyBorder="1" applyProtection="1">
      <alignment/>
      <protection locked="0"/>
    </xf>
    <xf numFmtId="9" fontId="0" fillId="4" borderId="62" xfId="21" applyNumberFormat="1" applyFont="1" applyFill="1" applyBorder="1" applyAlignment="1" applyProtection="1">
      <alignment horizontal="right"/>
      <protection/>
    </xf>
    <xf numFmtId="168" fontId="0" fillId="4" borderId="43" xfId="21" applyNumberFormat="1" applyFill="1" applyBorder="1" applyAlignment="1" applyProtection="1">
      <alignment horizontal="right"/>
      <protection/>
    </xf>
    <xf numFmtId="0" fontId="1" fillId="3" borderId="18" xfId="21" applyFont="1" applyFill="1" applyBorder="1" applyProtection="1">
      <alignment/>
      <protection/>
    </xf>
    <xf numFmtId="0" fontId="0" fillId="5" borderId="18" xfId="21" applyFont="1" applyFill="1" applyBorder="1" applyAlignment="1" applyProtection="1">
      <alignment/>
      <protection locked="0"/>
    </xf>
    <xf numFmtId="0" fontId="0" fillId="5" borderId="18" xfId="21" applyFill="1" applyBorder="1" applyProtection="1">
      <alignment/>
      <protection locked="0"/>
    </xf>
    <xf numFmtId="168" fontId="0" fillId="5" borderId="18" xfId="21" applyNumberFormat="1" applyFill="1" applyBorder="1" applyProtection="1">
      <alignment/>
      <protection locked="0"/>
    </xf>
    <xf numFmtId="0" fontId="1" fillId="3" borderId="67" xfId="21" applyFont="1" applyFill="1" applyBorder="1" applyProtection="1">
      <alignment/>
      <protection/>
    </xf>
    <xf numFmtId="0" fontId="0" fillId="5" borderId="67" xfId="21" applyFont="1" applyFill="1" applyBorder="1" applyAlignment="1" applyProtection="1">
      <alignment/>
      <protection locked="0"/>
    </xf>
    <xf numFmtId="0" fontId="0" fillId="5" borderId="67" xfId="21" applyFill="1" applyBorder="1" applyProtection="1">
      <alignment/>
      <protection locked="0"/>
    </xf>
    <xf numFmtId="168" fontId="0" fillId="5" borderId="67" xfId="21" applyNumberFormat="1" applyFill="1" applyBorder="1" applyProtection="1">
      <alignment/>
      <protection locked="0"/>
    </xf>
    <xf numFmtId="0" fontId="0" fillId="3" borderId="0" xfId="21" applyFont="1" applyFill="1" applyBorder="1" applyProtection="1">
      <alignment/>
      <protection/>
    </xf>
    <xf numFmtId="0" fontId="6" fillId="3" borderId="0" xfId="21" applyFont="1" applyFill="1" applyBorder="1" applyAlignment="1" applyProtection="1">
      <alignment/>
      <protection/>
    </xf>
    <xf numFmtId="0" fontId="0" fillId="3" borderId="0" xfId="21" applyFill="1" applyBorder="1" applyProtection="1">
      <alignment/>
      <protection/>
    </xf>
    <xf numFmtId="168" fontId="0" fillId="3" borderId="0" xfId="21" applyNumberFormat="1" applyFill="1" applyBorder="1" applyProtection="1">
      <alignment/>
      <protection/>
    </xf>
    <xf numFmtId="0" fontId="0" fillId="4" borderId="0" xfId="21" applyFill="1" applyAlignment="1" applyProtection="1">
      <alignment horizontal="right"/>
      <protection/>
    </xf>
    <xf numFmtId="9" fontId="0" fillId="4" borderId="69" xfId="21" applyNumberFormat="1" applyFont="1" applyFill="1" applyBorder="1" applyAlignment="1" applyProtection="1">
      <alignment horizontal="right"/>
      <protection/>
    </xf>
    <xf numFmtId="0" fontId="15" fillId="3" borderId="0" xfId="21" applyFont="1" applyFill="1" applyBorder="1" applyAlignment="1" applyProtection="1">
      <alignment horizontal="right"/>
      <protection/>
    </xf>
    <xf numFmtId="168" fontId="0" fillId="3" borderId="18" xfId="21" applyNumberFormat="1" applyFill="1" applyBorder="1" applyProtection="1">
      <alignment/>
      <protection/>
    </xf>
    <xf numFmtId="9" fontId="0" fillId="4" borderId="18" xfId="21" applyNumberFormat="1" applyFont="1" applyFill="1" applyBorder="1" applyAlignment="1" applyProtection="1">
      <alignment horizontal="right"/>
      <protection/>
    </xf>
    <xf numFmtId="0" fontId="15" fillId="3" borderId="70" xfId="21" applyFont="1" applyFill="1" applyBorder="1" applyAlignment="1" applyProtection="1">
      <alignment horizontal="right"/>
      <protection/>
    </xf>
    <xf numFmtId="168" fontId="0" fillId="3" borderId="71" xfId="21" applyNumberFormat="1" applyFill="1" applyBorder="1" applyProtection="1">
      <alignment/>
      <protection/>
    </xf>
    <xf numFmtId="9" fontId="0" fillId="4" borderId="71" xfId="21" applyNumberFormat="1" applyFont="1" applyFill="1" applyBorder="1" applyAlignment="1" applyProtection="1">
      <alignment horizontal="right"/>
      <protection/>
    </xf>
    <xf numFmtId="0" fontId="0" fillId="0" borderId="0" xfId="21" applyFill="1" applyProtection="1">
      <alignment/>
      <protection/>
    </xf>
    <xf numFmtId="0" fontId="6" fillId="3" borderId="72" xfId="21" applyFont="1" applyFill="1" applyBorder="1" applyAlignment="1" applyProtection="1">
      <alignment horizontal="right" wrapText="1"/>
      <protection/>
    </xf>
    <xf numFmtId="168" fontId="6" fillId="6" borderId="73" xfId="21" applyNumberFormat="1" applyFont="1" applyFill="1" applyBorder="1" applyProtection="1">
      <alignment/>
      <protection/>
    </xf>
    <xf numFmtId="9" fontId="0" fillId="4" borderId="73" xfId="20" applyFont="1" applyFill="1" applyBorder="1" applyAlignment="1" applyProtection="1">
      <alignment horizontal="right"/>
      <protection/>
    </xf>
    <xf numFmtId="168" fontId="6" fillId="6" borderId="74" xfId="21" applyNumberFormat="1" applyFont="1" applyFill="1" applyBorder="1" applyProtection="1">
      <alignment/>
      <protection/>
    </xf>
    <xf numFmtId="168" fontId="6" fillId="4" borderId="61" xfId="21" applyNumberFormat="1" applyFont="1" applyFill="1" applyBorder="1" applyAlignment="1" applyProtection="1">
      <alignment horizontal="right"/>
      <protection/>
    </xf>
    <xf numFmtId="0" fontId="1" fillId="0" borderId="0" xfId="21" applyFont="1" applyFill="1" applyBorder="1" applyProtection="1">
      <alignment/>
      <protection/>
    </xf>
    <xf numFmtId="0" fontId="6" fillId="0" borderId="0" xfId="21" applyFont="1" applyFill="1" applyBorder="1" applyAlignment="1" applyProtection="1">
      <alignment wrapText="1"/>
      <protection/>
    </xf>
    <xf numFmtId="168" fontId="0" fillId="0" borderId="0" xfId="21" applyNumberFormat="1" applyFill="1" applyBorder="1" applyProtection="1">
      <alignment/>
      <protection/>
    </xf>
    <xf numFmtId="0" fontId="0" fillId="0" borderId="0" xfId="21" applyFill="1" applyBorder="1" applyProtection="1">
      <alignment/>
      <protection/>
    </xf>
    <xf numFmtId="9" fontId="7" fillId="0" borderId="0" xfId="21" applyNumberFormat="1" applyFont="1" applyFill="1" applyBorder="1" applyAlignment="1" applyProtection="1">
      <alignment horizontal="center"/>
      <protection/>
    </xf>
    <xf numFmtId="165" fontId="7" fillId="0" borderId="0" xfId="21" applyNumberFormat="1" applyFont="1" applyFill="1" applyBorder="1" applyAlignment="1" applyProtection="1">
      <alignment horizontal="center"/>
      <protection/>
    </xf>
    <xf numFmtId="165" fontId="16" fillId="0" borderId="0" xfId="21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0" fontId="8" fillId="0" borderId="31" xfId="0" applyFont="1" applyBorder="1" applyAlignment="1">
      <alignment/>
    </xf>
    <xf numFmtId="0" fontId="0" fillId="0" borderId="22" xfId="0" applyFont="1" applyBorder="1" applyAlignment="1">
      <alignment/>
    </xf>
    <xf numFmtId="9" fontId="0" fillId="3" borderId="75" xfId="19" applyFill="1" applyBorder="1" applyAlignment="1" applyProtection="1">
      <alignment/>
      <protection/>
    </xf>
    <xf numFmtId="9" fontId="0" fillId="3" borderId="76" xfId="19" applyFill="1" applyBorder="1" applyAlignment="1" applyProtection="1">
      <alignment/>
      <protection/>
    </xf>
    <xf numFmtId="9" fontId="0" fillId="3" borderId="0" xfId="19" applyFill="1" applyAlignment="1" applyProtection="1">
      <alignment/>
      <protection/>
    </xf>
    <xf numFmtId="9" fontId="0" fillId="3" borderId="41" xfId="19" applyFont="1" applyFill="1" applyBorder="1" applyAlignment="1" applyProtection="1">
      <alignment horizontal="right"/>
      <protection/>
    </xf>
    <xf numFmtId="9" fontId="0" fillId="3" borderId="77" xfId="19" applyFont="1" applyFill="1" applyBorder="1" applyAlignment="1" applyProtection="1">
      <alignment horizontal="right"/>
      <protection/>
    </xf>
    <xf numFmtId="168" fontId="0" fillId="4" borderId="68" xfId="21" applyNumberFormat="1" applyFill="1" applyBorder="1" applyAlignment="1" applyProtection="1">
      <alignment horizontal="right"/>
      <protection/>
    </xf>
    <xf numFmtId="168" fontId="0" fillId="4" borderId="78" xfId="21" applyNumberFormat="1" applyFill="1" applyBorder="1" applyAlignment="1" applyProtection="1">
      <alignment horizontal="right"/>
      <protection/>
    </xf>
    <xf numFmtId="168" fontId="0" fillId="3" borderId="79" xfId="21" applyNumberFormat="1" applyFill="1" applyBorder="1" applyProtection="1">
      <alignment/>
      <protection/>
    </xf>
    <xf numFmtId="168" fontId="0" fillId="3" borderId="80" xfId="21" applyNumberFormat="1" applyFill="1" applyBorder="1" applyProtection="1">
      <alignment/>
      <protection/>
    </xf>
    <xf numFmtId="168" fontId="0" fillId="3" borderId="81" xfId="21" applyNumberFormat="1" applyFill="1" applyBorder="1" applyProtection="1">
      <alignment/>
      <protection/>
    </xf>
    <xf numFmtId="168" fontId="0" fillId="3" borderId="82" xfId="21" applyNumberFormat="1" applyFill="1" applyBorder="1" applyProtection="1">
      <alignment/>
      <protection/>
    </xf>
    <xf numFmtId="0" fontId="0" fillId="3" borderId="76" xfId="21" applyFont="1" applyFill="1" applyBorder="1" applyAlignment="1" applyProtection="1">
      <alignment horizontal="left" vertical="top" wrapText="1"/>
      <protection/>
    </xf>
    <xf numFmtId="0" fontId="0" fillId="3" borderId="83" xfId="21" applyFont="1" applyFill="1" applyBorder="1" applyAlignment="1" applyProtection="1">
      <alignment horizontal="left" vertical="top" wrapText="1"/>
      <protection/>
    </xf>
    <xf numFmtId="9" fontId="6" fillId="5" borderId="84" xfId="19" applyFont="1" applyFill="1" applyBorder="1" applyAlignment="1" applyProtection="1">
      <alignment horizontal="right"/>
      <protection locked="0"/>
    </xf>
    <xf numFmtId="0" fontId="0" fillId="0" borderId="0" xfId="21" applyFont="1" applyProtection="1">
      <alignment/>
      <protection/>
    </xf>
    <xf numFmtId="9" fontId="0" fillId="0" borderId="18" xfId="0" applyNumberFormat="1" applyFill="1" applyBorder="1" applyAlignment="1" applyProtection="1">
      <alignment horizontal="center"/>
      <protection locked="0"/>
    </xf>
    <xf numFmtId="3" fontId="0" fillId="0" borderId="18" xfId="0" applyNumberFormat="1" applyBorder="1" applyAlignment="1">
      <alignment/>
    </xf>
    <xf numFmtId="0" fontId="0" fillId="0" borderId="0" xfId="21" applyFont="1" applyAlignment="1" applyProtection="1">
      <alignment/>
      <protection/>
    </xf>
    <xf numFmtId="0" fontId="6" fillId="0" borderId="9" xfId="21" applyFont="1" applyBorder="1" applyAlignment="1">
      <alignment horizontal="left"/>
      <protection/>
    </xf>
    <xf numFmtId="0" fontId="5" fillId="0" borderId="85" xfId="21" applyFont="1" applyBorder="1" applyAlignment="1">
      <alignment horizontal="left" wrapText="1"/>
      <protection/>
    </xf>
    <xf numFmtId="0" fontId="5" fillId="0" borderId="3" xfId="21" applyFont="1" applyBorder="1" applyAlignment="1">
      <alignment horizontal="left" wrapText="1"/>
      <protection/>
    </xf>
    <xf numFmtId="0" fontId="6" fillId="0" borderId="2" xfId="21" applyFont="1" applyBorder="1" applyAlignment="1">
      <alignment horizontal="left"/>
      <protection/>
    </xf>
    <xf numFmtId="0" fontId="0" fillId="0" borderId="0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2" fillId="0" borderId="2" xfId="21" applyFont="1" applyBorder="1" applyAlignment="1">
      <alignment horizontal="left" vertical="top" wrapText="1"/>
      <protection/>
    </xf>
    <xf numFmtId="49" fontId="4" fillId="0" borderId="1" xfId="21" applyNumberFormat="1" applyFont="1" applyBorder="1" applyAlignment="1">
      <alignment horizontal="left" vertical="center" wrapText="1"/>
      <protection/>
    </xf>
    <xf numFmtId="49" fontId="4" fillId="0" borderId="85" xfId="21" applyNumberFormat="1" applyFont="1" applyBorder="1" applyAlignment="1">
      <alignment horizontal="left" vertical="center" wrapText="1"/>
      <protection/>
    </xf>
    <xf numFmtId="49" fontId="4" fillId="0" borderId="3" xfId="21" applyNumberFormat="1" applyFont="1" applyBorder="1" applyAlignment="1">
      <alignment horizontal="left" vertical="center" wrapText="1"/>
      <protection/>
    </xf>
    <xf numFmtId="0" fontId="5" fillId="0" borderId="1" xfId="21" applyFont="1" applyBorder="1" applyAlignment="1">
      <alignment horizontal="left" wrapText="1"/>
      <protection/>
    </xf>
    <xf numFmtId="0" fontId="7" fillId="0" borderId="9" xfId="21" applyFont="1" applyFill="1" applyBorder="1" applyAlignment="1">
      <alignment horizontal="left" wrapText="1"/>
      <protection/>
    </xf>
    <xf numFmtId="0" fontId="0" fillId="0" borderId="19" xfId="21" applyBorder="1" applyAlignment="1">
      <alignment horizontal="center"/>
      <protection/>
    </xf>
    <xf numFmtId="172" fontId="7" fillId="0" borderId="9" xfId="21" applyNumberFormat="1" applyFont="1" applyFill="1" applyBorder="1" applyAlignment="1">
      <alignment horizontal="center"/>
      <protection/>
    </xf>
    <xf numFmtId="1" fontId="7" fillId="0" borderId="9" xfId="21" applyNumberFormat="1" applyFont="1" applyFill="1" applyBorder="1" applyAlignment="1">
      <alignment horizontal="center"/>
      <protection/>
    </xf>
    <xf numFmtId="0" fontId="0" fillId="0" borderId="33" xfId="21" applyBorder="1" applyAlignment="1">
      <alignment horizontal="center"/>
      <protection/>
    </xf>
    <xf numFmtId="0" fontId="6" fillId="0" borderId="18" xfId="21" applyFont="1" applyBorder="1" applyAlignment="1">
      <alignment horizontal="center"/>
      <protection/>
    </xf>
    <xf numFmtId="0" fontId="6" fillId="0" borderId="86" xfId="21" applyFont="1" applyBorder="1" applyAlignment="1">
      <alignment horizontal="center"/>
      <protection/>
    </xf>
    <xf numFmtId="0" fontId="6" fillId="0" borderId="14" xfId="21" applyFont="1" applyBorder="1" applyAlignment="1">
      <alignment horizontal="center"/>
      <protection/>
    </xf>
    <xf numFmtId="14" fontId="7" fillId="0" borderId="18" xfId="21" applyNumberFormat="1" applyFont="1" applyFill="1" applyBorder="1" applyAlignment="1">
      <alignment horizontal="center"/>
      <protection/>
    </xf>
    <xf numFmtId="1" fontId="7" fillId="0" borderId="18" xfId="21" applyNumberFormat="1" applyFont="1" applyFill="1" applyBorder="1" applyAlignment="1">
      <alignment horizontal="center"/>
      <protection/>
    </xf>
    <xf numFmtId="0" fontId="0" fillId="0" borderId="51" xfId="21" applyBorder="1" applyAlignment="1">
      <alignment horizontal="center"/>
      <protection/>
    </xf>
    <xf numFmtId="0" fontId="6" fillId="0" borderId="31" xfId="21" applyFont="1" applyBorder="1" applyAlignment="1">
      <alignment horizontal="left"/>
      <protection/>
    </xf>
    <xf numFmtId="0" fontId="6" fillId="0" borderId="10" xfId="21" applyFont="1" applyBorder="1" applyAlignment="1">
      <alignment horizontal="left"/>
      <protection/>
    </xf>
    <xf numFmtId="0" fontId="6" fillId="0" borderId="11" xfId="21" applyFont="1" applyBorder="1" applyAlignment="1">
      <alignment horizontal="left"/>
      <protection/>
    </xf>
    <xf numFmtId="0" fontId="0" fillId="0" borderId="9" xfId="21" applyBorder="1" applyAlignment="1">
      <alignment horizontal="left"/>
      <protection/>
    </xf>
    <xf numFmtId="0" fontId="6" fillId="0" borderId="9" xfId="21" applyFont="1" applyBorder="1" applyAlignment="1">
      <alignment/>
      <protection/>
    </xf>
    <xf numFmtId="173" fontId="7" fillId="0" borderId="9" xfId="21" applyNumberFormat="1" applyFont="1" applyFill="1" applyBorder="1" applyAlignment="1">
      <alignment horizontal="center"/>
      <protection/>
    </xf>
    <xf numFmtId="0" fontId="0" fillId="0" borderId="9" xfId="21" applyBorder="1" applyAlignment="1">
      <alignment/>
      <protection/>
    </xf>
    <xf numFmtId="0" fontId="0" fillId="0" borderId="9" xfId="21" applyFont="1" applyBorder="1" applyAlignment="1">
      <alignment/>
      <protection/>
    </xf>
    <xf numFmtId="10" fontId="7" fillId="0" borderId="9" xfId="21" applyNumberFormat="1" applyFont="1" applyFill="1" applyBorder="1" applyAlignment="1">
      <alignment horizontal="center"/>
      <protection/>
    </xf>
    <xf numFmtId="0" fontId="6" fillId="0" borderId="1" xfId="0" applyFont="1" applyBorder="1" applyAlignment="1">
      <alignment horizontal="left"/>
    </xf>
    <xf numFmtId="0" fontId="0" fillId="0" borderId="87" xfId="0" applyFont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8" fillId="0" borderId="8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78" fontId="0" fillId="0" borderId="31" xfId="0" applyNumberFormat="1" applyFill="1" applyBorder="1" applyAlignment="1" applyProtection="1">
      <alignment horizontal="center"/>
      <protection locked="0"/>
    </xf>
    <xf numFmtId="178" fontId="0" fillId="0" borderId="11" xfId="0" applyNumberFormat="1" applyFill="1" applyBorder="1" applyAlignment="1" applyProtection="1">
      <alignment horizontal="center"/>
      <protection locked="0"/>
    </xf>
    <xf numFmtId="177" fontId="0" fillId="0" borderId="41" xfId="0" applyNumberFormat="1" applyFill="1" applyBorder="1" applyAlignment="1" applyProtection="1">
      <alignment horizontal="center"/>
      <protection locked="0"/>
    </xf>
    <xf numFmtId="177" fontId="0" fillId="0" borderId="42" xfId="0" applyNumberFormat="1" applyFill="1" applyBorder="1" applyAlignment="1" applyProtection="1">
      <alignment horizontal="center"/>
      <protection locked="0"/>
    </xf>
    <xf numFmtId="177" fontId="0" fillId="0" borderId="43" xfId="0" applyNumberFormat="1" applyFill="1" applyBorder="1" applyAlignment="1" applyProtection="1">
      <alignment horizontal="center"/>
      <protection locked="0"/>
    </xf>
    <xf numFmtId="0" fontId="6" fillId="0" borderId="89" xfId="0" applyFont="1" applyFill="1" applyBorder="1" applyAlignment="1" applyProtection="1">
      <alignment horizontal="left"/>
      <protection/>
    </xf>
    <xf numFmtId="0" fontId="6" fillId="0" borderId="90" xfId="0" applyFont="1" applyFill="1" applyBorder="1" applyAlignment="1" applyProtection="1">
      <alignment horizontal="left"/>
      <protection/>
    </xf>
    <xf numFmtId="0" fontId="6" fillId="0" borderId="91" xfId="0" applyFont="1" applyFill="1" applyBorder="1" applyAlignment="1" applyProtection="1">
      <alignment horizontal="left"/>
      <protection/>
    </xf>
    <xf numFmtId="0" fontId="6" fillId="0" borderId="89" xfId="0" applyFont="1" applyFill="1" applyBorder="1" applyAlignment="1" applyProtection="1">
      <alignment horizontal="center" wrapText="1"/>
      <protection/>
    </xf>
    <xf numFmtId="0" fontId="6" fillId="0" borderId="91" xfId="0" applyFont="1" applyFill="1" applyBorder="1" applyAlignment="1" applyProtection="1">
      <alignment horizontal="center" wrapText="1"/>
      <protection/>
    </xf>
    <xf numFmtId="0" fontId="6" fillId="0" borderId="92" xfId="0" applyFont="1" applyFill="1" applyBorder="1" applyAlignment="1" applyProtection="1">
      <alignment horizontal="left" wrapText="1"/>
      <protection/>
    </xf>
    <xf numFmtId="0" fontId="6" fillId="0" borderId="93" xfId="0" applyFont="1" applyFill="1" applyBorder="1" applyAlignment="1" applyProtection="1">
      <alignment horizontal="left" wrapText="1"/>
      <protection/>
    </xf>
    <xf numFmtId="0" fontId="6" fillId="0" borderId="94" xfId="0" applyFont="1" applyFill="1" applyBorder="1" applyAlignment="1" applyProtection="1">
      <alignment horizontal="left" wrapText="1"/>
      <protection/>
    </xf>
    <xf numFmtId="0" fontId="6" fillId="0" borderId="95" xfId="0" applyFont="1" applyFill="1" applyBorder="1" applyAlignment="1" applyProtection="1">
      <alignment horizontal="left" wrapText="1"/>
      <protection/>
    </xf>
    <xf numFmtId="0" fontId="6" fillId="0" borderId="96" xfId="0" applyFont="1" applyFill="1" applyBorder="1" applyAlignment="1" applyProtection="1">
      <alignment horizontal="left" wrapText="1"/>
      <protection/>
    </xf>
    <xf numFmtId="0" fontId="6" fillId="0" borderId="12" xfId="0" applyFont="1" applyFill="1" applyBorder="1" applyAlignment="1" applyProtection="1">
      <alignment horizontal="left"/>
      <protection/>
    </xf>
    <xf numFmtId="0" fontId="6" fillId="0" borderId="97" xfId="0" applyFont="1" applyFill="1" applyBorder="1" applyAlignment="1" applyProtection="1">
      <alignment horizontal="left"/>
      <protection/>
    </xf>
    <xf numFmtId="0" fontId="0" fillId="0" borderId="98" xfId="0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177" fontId="0" fillId="0" borderId="31" xfId="0" applyNumberFormat="1" applyFill="1" applyBorder="1" applyAlignment="1" applyProtection="1">
      <alignment horizontal="center"/>
      <protection locked="0"/>
    </xf>
    <xf numFmtId="177" fontId="0" fillId="0" borderId="11" xfId="0" applyNumberForma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left" vertical="top" wrapText="1"/>
      <protection/>
    </xf>
    <xf numFmtId="0" fontId="8" fillId="2" borderId="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 horizontal="left"/>
      <protection/>
    </xf>
    <xf numFmtId="0" fontId="6" fillId="0" borderId="24" xfId="0" applyFont="1" applyFill="1" applyBorder="1" applyAlignment="1" applyProtection="1">
      <alignment horizontal="left"/>
      <protection/>
    </xf>
    <xf numFmtId="0" fontId="14" fillId="3" borderId="99" xfId="21" applyFont="1" applyFill="1" applyBorder="1" applyAlignment="1" applyProtection="1">
      <alignment horizontal="center" vertical="center" wrapText="1"/>
      <protection/>
    </xf>
    <xf numFmtId="0" fontId="14" fillId="3" borderId="100" xfId="21" applyFont="1" applyFill="1" applyBorder="1" applyAlignment="1" applyProtection="1">
      <alignment horizontal="center" vertical="center" wrapText="1"/>
      <protection/>
    </xf>
    <xf numFmtId="0" fontId="14" fillId="3" borderId="101" xfId="21" applyFont="1" applyFill="1" applyBorder="1" applyAlignment="1" applyProtection="1">
      <alignment horizontal="center" vertical="center" wrapText="1"/>
      <protection/>
    </xf>
    <xf numFmtId="0" fontId="14" fillId="3" borderId="102" xfId="21" applyFont="1" applyFill="1" applyBorder="1" applyAlignment="1" applyProtection="1">
      <alignment horizontal="center" vertical="center" wrapText="1"/>
      <protection/>
    </xf>
    <xf numFmtId="0" fontId="14" fillId="3" borderId="75" xfId="21" applyFont="1" applyFill="1" applyBorder="1" applyAlignment="1" applyProtection="1">
      <alignment horizontal="center" vertical="center" wrapText="1"/>
      <protection/>
    </xf>
    <xf numFmtId="0" fontId="14" fillId="3" borderId="61" xfId="2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6" fillId="0" borderId="63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03" xfId="0" applyFont="1" applyBorder="1" applyAlignment="1">
      <alignment/>
    </xf>
    <xf numFmtId="0" fontId="6" fillId="0" borderId="104" xfId="0" applyFont="1" applyBorder="1" applyAlignment="1">
      <alignment horizontal="center" wrapText="1"/>
    </xf>
    <xf numFmtId="0" fontId="6" fillId="0" borderId="75" xfId="0" applyFont="1" applyBorder="1" applyAlignment="1">
      <alignment horizontal="center" wrapText="1"/>
    </xf>
    <xf numFmtId="0" fontId="6" fillId="0" borderId="105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0" fillId="0" borderId="85" xfId="0" applyBorder="1" applyAlignment="1">
      <alignment/>
    </xf>
    <xf numFmtId="0" fontId="0" fillId="0" borderId="3" xfId="0" applyBorder="1" applyAlignment="1">
      <alignment/>
    </xf>
    <xf numFmtId="0" fontId="6" fillId="0" borderId="63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103" xfId="0" applyFont="1" applyBorder="1" applyAlignment="1">
      <alignment horizontal="left"/>
    </xf>
    <xf numFmtId="0" fontId="0" fillId="0" borderId="106" xfId="0" applyFont="1" applyBorder="1" applyAlignment="1">
      <alignment horizontal="left"/>
    </xf>
    <xf numFmtId="0" fontId="0" fillId="0" borderId="107" xfId="0" applyFont="1" applyBorder="1" applyAlignment="1">
      <alignment horizontal="left"/>
    </xf>
    <xf numFmtId="0" fontId="8" fillId="0" borderId="106" xfId="0" applyFont="1" applyBorder="1" applyAlignment="1">
      <alignment horizontal="center"/>
    </xf>
    <xf numFmtId="0" fontId="0" fillId="0" borderId="107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Euro" xfId="17"/>
    <cellStyle name="Hyperlink" xfId="18"/>
    <cellStyle name="Percent" xfId="19"/>
    <cellStyle name="Prozent_Formular_CoopResearch_Proposal_PartB_FIT-IT" xfId="20"/>
    <cellStyle name="Standard_Formular_CoopResearch_Proposal_PartB_FIT-I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447675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r="11906"/>
        <a:stretch>
          <a:fillRect/>
        </a:stretch>
      </xdr:blipFill>
      <xdr:spPr>
        <a:xfrm>
          <a:off x="0" y="0"/>
          <a:ext cx="62484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FRJ\Lokale%20Einstellungen\Temporary%20Internet%20Files\Content.IE5\WH23GP67\AntragAbrechnung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xls__xls__xls__xls__xls__xls__xls__xls__xls__xls__xls__xls__xls__xls__xls__xls__xls__xls__xls__xls__xls__xls__xls__xls__xls__xls__xls__xls__xls__xls__xls__xls__xls__xls__xls__xls__xls__xls__xls__xls__xls_GENEHMIGTE KOSTEN"/>
      <sheetName val="_xls__xls__xls__xls__xls__xls__xls__xls__xls__xls__xls__xls__xls__xls__xls__xls__xls__xls__xls__xls__xls__xls__xls__xls__xls__xls__xls__xls__xls__xls__xls__xls__xls__xls__xls__xls__xls__xls__xls__xls__xls__xls_GENEHMIGTE KOSTEN"/>
      <sheetName val="_xls__xls__xls__xls__xls__xls__xls__xls__xls__xls__xls__xls__xls__xls__xls__xls__xls__xls__xls__xls__xls__xls__xls__xls__xls__xls__xls__xls__xls__xls__xls__xls__xls__xls__xls__xls__xls__xls__xls__xls__xls__xls__xls_GENEHMIGTE KOS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1"/>
  <sheetViews>
    <sheetView workbookViewId="0" topLeftCell="A7">
      <selection activeCell="B27" sqref="B27:D27"/>
    </sheetView>
  </sheetViews>
  <sheetFormatPr defaultColWidth="11.421875" defaultRowHeight="12.75"/>
  <cols>
    <col min="1" max="1" width="11.421875" style="3" customWidth="1"/>
    <col min="2" max="3" width="15.7109375" style="3" customWidth="1"/>
    <col min="4" max="5" width="11.7109375" style="3" customWidth="1"/>
    <col min="6" max="7" width="13.7109375" style="3" customWidth="1"/>
    <col min="8" max="16384" width="11.421875" style="3" customWidth="1"/>
  </cols>
  <sheetData>
    <row r="1" spans="1:54" ht="40.5" customHeight="1">
      <c r="A1" s="1"/>
      <c r="B1" s="205"/>
      <c r="C1" s="205"/>
      <c r="D1" s="205"/>
      <c r="E1" s="205"/>
      <c r="F1" s="205"/>
      <c r="G1" s="20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48.75" customHeight="1">
      <c r="A2" s="1"/>
      <c r="B2" s="206" t="s">
        <v>89</v>
      </c>
      <c r="C2" s="206"/>
      <c r="D2" s="206"/>
      <c r="E2" s="206"/>
      <c r="F2" s="206"/>
      <c r="G2" s="20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67.5" customHeight="1">
      <c r="A3" s="1"/>
      <c r="B3" s="4" t="s">
        <v>0</v>
      </c>
      <c r="C3" s="2"/>
      <c r="D3" s="2"/>
      <c r="E3" s="2"/>
      <c r="F3" s="2"/>
      <c r="G3" s="2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23" ht="38.25" customHeight="1">
      <c r="A4" s="2"/>
      <c r="B4" s="207" t="s">
        <v>1</v>
      </c>
      <c r="C4" s="208"/>
      <c r="D4" s="208"/>
      <c r="E4" s="208"/>
      <c r="F4" s="208"/>
      <c r="G4" s="20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3" customHeight="1">
      <c r="A5" s="1"/>
      <c r="B5" s="6" t="s">
        <v>2</v>
      </c>
      <c r="C5" s="2"/>
      <c r="D5" s="2"/>
      <c r="E5" s="2"/>
      <c r="F5" s="2"/>
      <c r="G5" s="2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52.5" customHeight="1">
      <c r="A6" s="1"/>
      <c r="B6" s="210" t="s">
        <v>93</v>
      </c>
      <c r="C6" s="201"/>
      <c r="D6" s="201"/>
      <c r="E6" s="201"/>
      <c r="F6" s="201"/>
      <c r="G6" s="202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4" customHeight="1">
      <c r="A7" s="1"/>
      <c r="B7" s="6"/>
      <c r="C7" s="2"/>
      <c r="D7" s="2"/>
      <c r="E7" s="2"/>
      <c r="F7" s="2"/>
      <c r="G7" s="2"/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>
      <c r="A8" s="2"/>
      <c r="B8" s="203" t="s">
        <v>3</v>
      </c>
      <c r="C8" s="203"/>
      <c r="D8" s="203"/>
      <c r="E8" s="203"/>
      <c r="F8" s="203"/>
      <c r="G8" s="20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>
      <c r="A9" s="2"/>
      <c r="B9" s="204"/>
      <c r="C9" s="204"/>
      <c r="D9" s="204"/>
      <c r="E9" s="204"/>
      <c r="F9" s="204"/>
      <c r="G9" s="20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1"/>
      <c r="B10" s="200" t="s">
        <v>4</v>
      </c>
      <c r="C10" s="200"/>
      <c r="D10" s="200"/>
      <c r="E10" s="200"/>
      <c r="F10" s="200"/>
      <c r="G10" s="200"/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9.25" customHeight="1">
      <c r="A11" s="1"/>
      <c r="B11" s="211"/>
      <c r="C11" s="211"/>
      <c r="D11" s="211"/>
      <c r="E11" s="211"/>
      <c r="F11" s="211"/>
      <c r="G11" s="211"/>
      <c r="H11" s="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1"/>
      <c r="B12" s="212"/>
      <c r="C12" s="212"/>
      <c r="D12" s="212"/>
      <c r="E12" s="212"/>
      <c r="F12" s="212"/>
      <c r="G12" s="212"/>
      <c r="H12" s="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1"/>
      <c r="B13" s="200" t="s">
        <v>5</v>
      </c>
      <c r="C13" s="200"/>
      <c r="D13" s="200"/>
      <c r="E13" s="200" t="s">
        <v>6</v>
      </c>
      <c r="F13" s="200"/>
      <c r="G13" s="200"/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">
      <c r="A14" s="1"/>
      <c r="B14" s="213"/>
      <c r="C14" s="213"/>
      <c r="D14" s="213"/>
      <c r="E14" s="214"/>
      <c r="F14" s="214"/>
      <c r="G14" s="214"/>
      <c r="H14" s="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1"/>
      <c r="B15" s="215"/>
      <c r="C15" s="215"/>
      <c r="D15" s="212"/>
      <c r="E15" s="212"/>
      <c r="F15" s="212"/>
      <c r="G15" s="212"/>
      <c r="H15" s="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>
      <c r="A16" s="1"/>
      <c r="B16" s="216" t="s">
        <v>7</v>
      </c>
      <c r="C16" s="216"/>
      <c r="D16" s="217" t="s">
        <v>8</v>
      </c>
      <c r="E16" s="218"/>
      <c r="F16" s="217" t="s">
        <v>9</v>
      </c>
      <c r="G16" s="218"/>
      <c r="H16" s="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">
      <c r="A17" s="1"/>
      <c r="B17" s="219">
        <v>32874</v>
      </c>
      <c r="C17" s="219"/>
      <c r="D17" s="220">
        <v>2</v>
      </c>
      <c r="E17" s="220"/>
      <c r="F17" s="219">
        <f>+B17+DATE(,D17,)</f>
        <v>32905</v>
      </c>
      <c r="G17" s="219"/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1"/>
      <c r="B18" s="221"/>
      <c r="C18" s="221"/>
      <c r="D18" s="221"/>
      <c r="E18" s="221"/>
      <c r="F18" s="221"/>
      <c r="G18" s="221"/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1"/>
      <c r="B19" s="200" t="s">
        <v>10</v>
      </c>
      <c r="C19" s="200"/>
      <c r="D19" s="200"/>
      <c r="E19" s="200"/>
      <c r="F19" s="200"/>
      <c r="G19" s="200"/>
      <c r="H19" s="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9.25" customHeight="1">
      <c r="A20" s="1"/>
      <c r="B20" s="211"/>
      <c r="C20" s="211"/>
      <c r="D20" s="211"/>
      <c r="E20" s="211"/>
      <c r="F20" s="211"/>
      <c r="G20" s="211"/>
      <c r="H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" customHeight="1">
      <c r="A21" s="1"/>
      <c r="B21" s="2"/>
      <c r="C21" s="2"/>
      <c r="D21" s="7"/>
      <c r="E21" s="2"/>
      <c r="F21" s="2"/>
      <c r="G21" s="2"/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40" ht="15" customHeight="1">
      <c r="A22" s="1"/>
      <c r="B22" s="2"/>
      <c r="C22" s="8"/>
      <c r="D22" s="2"/>
      <c r="E22" s="9"/>
      <c r="F22" s="9"/>
      <c r="G22" s="9"/>
      <c r="H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23" ht="12.75">
      <c r="A23" s="1"/>
      <c r="B23" s="10"/>
      <c r="C23" s="10"/>
      <c r="D23" s="10"/>
      <c r="E23" s="10"/>
      <c r="F23" s="10"/>
      <c r="G23" s="10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1"/>
      <c r="B24" s="222" t="s">
        <v>11</v>
      </c>
      <c r="C24" s="223"/>
      <c r="D24" s="224"/>
      <c r="E24" s="225"/>
      <c r="F24" s="225"/>
      <c r="G24" s="225"/>
      <c r="H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">
      <c r="A25" s="1"/>
      <c r="B25" s="226" t="s">
        <v>100</v>
      </c>
      <c r="C25" s="226"/>
      <c r="D25" s="226"/>
      <c r="E25" s="227">
        <v>1</v>
      </c>
      <c r="F25" s="227"/>
      <c r="G25" s="227"/>
      <c r="H25" s="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">
      <c r="A26" s="1"/>
      <c r="B26" s="226" t="s">
        <v>101</v>
      </c>
      <c r="C26" s="226"/>
      <c r="D26" s="226"/>
      <c r="E26" s="227">
        <v>1</v>
      </c>
      <c r="F26" s="227"/>
      <c r="G26" s="227"/>
      <c r="H26" s="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">
      <c r="A27" s="1"/>
      <c r="B27" s="226" t="s">
        <v>12</v>
      </c>
      <c r="C27" s="226"/>
      <c r="D27" s="226"/>
      <c r="E27" s="227">
        <v>1</v>
      </c>
      <c r="F27" s="227"/>
      <c r="G27" s="227"/>
      <c r="H27" s="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">
      <c r="A28" s="1"/>
      <c r="B28" s="228" t="s">
        <v>13</v>
      </c>
      <c r="C28" s="229"/>
      <c r="D28" s="229"/>
      <c r="E28" s="227">
        <f>SUM(E25:G27)</f>
        <v>3</v>
      </c>
      <c r="F28" s="227"/>
      <c r="G28" s="227"/>
      <c r="H28" s="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1"/>
      <c r="B29" s="212"/>
      <c r="C29" s="212"/>
      <c r="D29" s="212"/>
      <c r="E29" s="212"/>
      <c r="F29" s="212"/>
      <c r="G29" s="212"/>
      <c r="H29" s="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>
      <c r="A30" s="1"/>
      <c r="B30" s="222" t="s">
        <v>14</v>
      </c>
      <c r="C30" s="223"/>
      <c r="D30" s="224"/>
      <c r="E30" s="225"/>
      <c r="F30" s="225"/>
      <c r="G30" s="225"/>
      <c r="H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">
      <c r="A31" s="1"/>
      <c r="B31" s="226" t="s">
        <v>15</v>
      </c>
      <c r="C31" s="226"/>
      <c r="D31" s="226"/>
      <c r="E31" s="227">
        <v>2</v>
      </c>
      <c r="F31" s="227"/>
      <c r="G31" s="227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>
      <c r="A32" s="1"/>
      <c r="B32" s="229" t="s">
        <v>92</v>
      </c>
      <c r="C32" s="229"/>
      <c r="D32" s="229"/>
      <c r="E32" s="230">
        <f>E31/E28</f>
        <v>0.6666666666666666</v>
      </c>
      <c r="F32" s="230"/>
      <c r="G32" s="230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1"/>
      <c r="B33" s="11"/>
      <c r="C33" s="11"/>
      <c r="D33" s="11"/>
      <c r="E33" s="11"/>
      <c r="F33" s="11"/>
      <c r="G33" s="11"/>
      <c r="H33" s="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>
      <c r="A34" s="1"/>
      <c r="B34" s="2"/>
      <c r="C34" s="2"/>
      <c r="D34" s="2"/>
      <c r="E34" s="2"/>
      <c r="F34" s="2"/>
      <c r="G34" s="2"/>
      <c r="H34" s="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>
      <c r="A35" s="1"/>
      <c r="B35" s="8"/>
      <c r="C35" s="8"/>
      <c r="D35" s="8"/>
      <c r="E35" s="8"/>
      <c r="F35" s="8"/>
      <c r="G35" s="8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>
      <c r="A36" s="1"/>
      <c r="B36" s="2"/>
      <c r="C36" s="2"/>
      <c r="D36" s="2"/>
      <c r="E36" s="2"/>
      <c r="F36" s="2"/>
      <c r="G36" s="2"/>
      <c r="H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 customHeight="1">
      <c r="A37" s="1"/>
      <c r="B37" s="2"/>
      <c r="C37" s="2"/>
      <c r="D37" s="2"/>
      <c r="E37" s="2"/>
      <c r="F37" s="2"/>
      <c r="G37" s="2"/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>
      <c r="A38" s="1"/>
      <c r="B38" s="9"/>
      <c r="C38" s="9"/>
      <c r="D38" s="9"/>
      <c r="E38" s="9"/>
      <c r="F38" s="9"/>
      <c r="G38" s="9"/>
      <c r="H38" s="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>
      <c r="A39" s="1"/>
      <c r="B39" s="2"/>
      <c r="C39" s="2"/>
      <c r="D39" s="2"/>
      <c r="E39" s="2"/>
      <c r="F39" s="2"/>
      <c r="G39" s="2"/>
      <c r="H39" s="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>
      <c r="A40" s="1"/>
      <c r="B40" s="2"/>
      <c r="C40" s="2"/>
      <c r="D40" s="2"/>
      <c r="E40" s="2"/>
      <c r="F40" s="2"/>
      <c r="G40" s="2"/>
      <c r="H40" s="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1"/>
      <c r="B41" s="2"/>
      <c r="C41" s="2"/>
      <c r="D41" s="2"/>
      <c r="E41" s="2"/>
      <c r="F41" s="2"/>
      <c r="G41" s="2"/>
      <c r="H41" s="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1"/>
      <c r="B42" s="2"/>
      <c r="C42" s="2"/>
      <c r="D42" s="2"/>
      <c r="E42" s="2"/>
      <c r="F42" s="2"/>
      <c r="G42" s="2"/>
      <c r="H42" s="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1"/>
      <c r="B43" s="2"/>
      <c r="C43" s="2"/>
      <c r="D43" s="2"/>
      <c r="E43" s="2"/>
      <c r="F43" s="2"/>
      <c r="G43" s="2"/>
      <c r="H43" s="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>
      <c r="A44" s="1"/>
      <c r="B44" s="2"/>
      <c r="C44" s="2"/>
      <c r="D44" s="2"/>
      <c r="E44" s="2"/>
      <c r="F44" s="2"/>
      <c r="G44" s="2"/>
      <c r="H44" s="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>
      <c r="A45" s="1"/>
      <c r="B45" s="2"/>
      <c r="C45" s="2"/>
      <c r="D45" s="2"/>
      <c r="E45" s="2"/>
      <c r="F45" s="2"/>
      <c r="G45" s="2"/>
      <c r="H45" s="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>
      <c r="A46" s="1"/>
      <c r="B46" s="2"/>
      <c r="C46" s="2"/>
      <c r="D46" s="2"/>
      <c r="E46" s="2"/>
      <c r="F46" s="2"/>
      <c r="G46" s="2"/>
      <c r="H46" s="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>
      <c r="A47" s="1"/>
      <c r="B47" s="2"/>
      <c r="C47" s="2"/>
      <c r="D47" s="2"/>
      <c r="E47" s="2"/>
      <c r="F47" s="2"/>
      <c r="G47" s="2"/>
      <c r="H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1"/>
      <c r="B48" s="2"/>
      <c r="C48" s="2"/>
      <c r="D48" s="2"/>
      <c r="E48" s="2"/>
      <c r="F48" s="2"/>
      <c r="G48" s="2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1"/>
      <c r="B49" s="2"/>
      <c r="C49" s="2"/>
      <c r="D49" s="2"/>
      <c r="E49" s="2"/>
      <c r="F49" s="2"/>
      <c r="G49" s="2"/>
      <c r="H49" s="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1"/>
      <c r="B50" s="2"/>
      <c r="C50" s="2"/>
      <c r="D50" s="2"/>
      <c r="E50" s="2"/>
      <c r="F50" s="2"/>
      <c r="G50" s="2"/>
      <c r="H50" s="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1"/>
      <c r="B51" s="2"/>
      <c r="C51" s="2"/>
      <c r="D51" s="2"/>
      <c r="E51" s="2"/>
      <c r="F51" s="2"/>
      <c r="G51" s="2"/>
      <c r="H51" s="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>
      <c r="A52" s="1"/>
      <c r="B52" s="2"/>
      <c r="C52" s="2"/>
      <c r="D52" s="2"/>
      <c r="E52" s="2"/>
      <c r="F52" s="2"/>
      <c r="G52" s="2"/>
      <c r="H52" s="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1"/>
      <c r="B53" s="2"/>
      <c r="C53" s="2"/>
      <c r="D53" s="2"/>
      <c r="E53" s="2"/>
      <c r="F53" s="2"/>
      <c r="G53" s="2"/>
      <c r="H53" s="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1"/>
      <c r="B54" s="2"/>
      <c r="C54" s="2"/>
      <c r="D54" s="2"/>
      <c r="E54" s="2"/>
      <c r="F54" s="2"/>
      <c r="G54" s="2"/>
      <c r="H54" s="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1"/>
      <c r="B55" s="2"/>
      <c r="C55" s="2"/>
      <c r="D55" s="2"/>
      <c r="E55" s="2"/>
      <c r="F55" s="2"/>
      <c r="G55" s="2"/>
      <c r="H55" s="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1"/>
      <c r="B56" s="2"/>
      <c r="C56" s="2"/>
      <c r="D56" s="2"/>
      <c r="E56" s="2"/>
      <c r="F56" s="2"/>
      <c r="G56" s="2"/>
      <c r="H56" s="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1"/>
      <c r="B57" s="2"/>
      <c r="C57" s="2"/>
      <c r="D57" s="2"/>
      <c r="E57" s="2"/>
      <c r="F57" s="2"/>
      <c r="G57" s="2"/>
      <c r="H57" s="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1"/>
      <c r="B58" s="2"/>
      <c r="C58" s="2"/>
      <c r="D58" s="2"/>
      <c r="E58" s="2"/>
      <c r="F58" s="2"/>
      <c r="G58" s="2"/>
      <c r="H58" s="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1"/>
      <c r="B59" s="2"/>
      <c r="C59" s="2"/>
      <c r="D59" s="2"/>
      <c r="E59" s="2"/>
      <c r="F59" s="2"/>
      <c r="G59" s="2"/>
      <c r="H59" s="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1"/>
      <c r="B60" s="2"/>
      <c r="C60" s="2"/>
      <c r="D60" s="2"/>
      <c r="E60" s="2"/>
      <c r="F60" s="2"/>
      <c r="G60" s="2"/>
      <c r="H60" s="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1"/>
      <c r="B61" s="2"/>
      <c r="C61" s="2"/>
      <c r="D61" s="2"/>
      <c r="E61" s="2"/>
      <c r="F61" s="2"/>
      <c r="G61" s="2"/>
      <c r="H61" s="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1"/>
      <c r="B62" s="2"/>
      <c r="C62" s="2"/>
      <c r="D62" s="2"/>
      <c r="E62" s="2"/>
      <c r="F62" s="2"/>
      <c r="G62" s="2"/>
      <c r="H62" s="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1"/>
      <c r="B63" s="2"/>
      <c r="C63" s="2"/>
      <c r="D63" s="2"/>
      <c r="E63" s="2"/>
      <c r="F63" s="2"/>
      <c r="G63" s="2"/>
      <c r="H63" s="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1"/>
      <c r="B64" s="2"/>
      <c r="C64" s="2"/>
      <c r="D64" s="2"/>
      <c r="E64" s="2"/>
      <c r="F64" s="2"/>
      <c r="G64" s="2"/>
      <c r="H64" s="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1"/>
      <c r="B65" s="2"/>
      <c r="C65" s="2"/>
      <c r="D65" s="2"/>
      <c r="E65" s="2"/>
      <c r="F65" s="2"/>
      <c r="G65" s="2"/>
      <c r="H65" s="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1"/>
      <c r="B66" s="2"/>
      <c r="C66" s="2"/>
      <c r="D66" s="2"/>
      <c r="E66" s="2"/>
      <c r="F66" s="2"/>
      <c r="G66" s="2"/>
      <c r="H66" s="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1"/>
      <c r="B67" s="2"/>
      <c r="C67" s="2"/>
      <c r="D67" s="2"/>
      <c r="E67" s="2"/>
      <c r="F67" s="2"/>
      <c r="G67" s="2"/>
      <c r="H67" s="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>
      <c r="A68" s="1"/>
      <c r="B68" s="2"/>
      <c r="C68" s="2"/>
      <c r="D68" s="2"/>
      <c r="E68" s="2"/>
      <c r="F68" s="2"/>
      <c r="G68" s="2"/>
      <c r="H68" s="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1"/>
      <c r="B69" s="2"/>
      <c r="C69" s="2"/>
      <c r="D69" s="2"/>
      <c r="E69" s="2"/>
      <c r="F69" s="2"/>
      <c r="G69" s="2"/>
      <c r="H69" s="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1"/>
      <c r="B70" s="2"/>
      <c r="C70" s="2"/>
      <c r="D70" s="2"/>
      <c r="E70" s="2"/>
      <c r="F70" s="2"/>
      <c r="G70" s="2"/>
      <c r="H70" s="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1"/>
      <c r="B71" s="2"/>
      <c r="C71" s="2"/>
      <c r="D71" s="2"/>
      <c r="E71" s="2"/>
      <c r="F71" s="2"/>
      <c r="G71" s="2"/>
      <c r="H71" s="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1"/>
      <c r="B72" s="2"/>
      <c r="C72" s="2"/>
      <c r="D72" s="2"/>
      <c r="E72" s="2"/>
      <c r="F72" s="2"/>
      <c r="G72" s="2"/>
      <c r="H72" s="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>
      <c r="A73" s="1"/>
      <c r="B73" s="2"/>
      <c r="C73" s="2"/>
      <c r="D73" s="2"/>
      <c r="E73" s="2"/>
      <c r="F73" s="2"/>
      <c r="G73" s="2"/>
      <c r="H73" s="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1"/>
      <c r="B74" s="2"/>
      <c r="C74" s="2"/>
      <c r="D74" s="2"/>
      <c r="E74" s="2"/>
      <c r="F74" s="2"/>
      <c r="G74" s="2"/>
      <c r="H74" s="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1"/>
      <c r="B75" s="2"/>
      <c r="C75" s="2"/>
      <c r="D75" s="2"/>
      <c r="E75" s="2"/>
      <c r="F75" s="2"/>
      <c r="G75" s="2"/>
      <c r="H75" s="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1"/>
      <c r="B76" s="2"/>
      <c r="C76" s="2"/>
      <c r="D76" s="2"/>
      <c r="E76" s="2"/>
      <c r="F76" s="2"/>
      <c r="G76" s="2"/>
      <c r="H76" s="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1"/>
      <c r="B77" s="2"/>
      <c r="C77" s="2"/>
      <c r="D77" s="2"/>
      <c r="E77" s="2"/>
      <c r="F77" s="2"/>
      <c r="G77" s="2"/>
      <c r="H77" s="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1"/>
      <c r="B78" s="2"/>
      <c r="C78" s="2"/>
      <c r="D78" s="2"/>
      <c r="E78" s="2"/>
      <c r="F78" s="2"/>
      <c r="G78" s="2"/>
      <c r="H78" s="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1"/>
      <c r="B79" s="2"/>
      <c r="C79" s="2"/>
      <c r="D79" s="2"/>
      <c r="E79" s="2"/>
      <c r="F79" s="2"/>
      <c r="G79" s="2"/>
      <c r="H79" s="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1"/>
      <c r="B80" s="2"/>
      <c r="C80" s="2"/>
      <c r="D80" s="2"/>
      <c r="E80" s="2"/>
      <c r="F80" s="2"/>
      <c r="G80" s="2"/>
      <c r="H80" s="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1"/>
      <c r="B81" s="2"/>
      <c r="C81" s="2"/>
      <c r="D81" s="2"/>
      <c r="E81" s="2"/>
      <c r="F81" s="2"/>
      <c r="G81" s="2"/>
      <c r="H81" s="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1"/>
      <c r="B82" s="2"/>
      <c r="C82" s="2"/>
      <c r="D82" s="2"/>
      <c r="E82" s="2"/>
      <c r="F82" s="2"/>
      <c r="G82" s="2"/>
      <c r="H82" s="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1"/>
      <c r="B83" s="2"/>
      <c r="C83" s="2"/>
      <c r="D83" s="2"/>
      <c r="E83" s="2"/>
      <c r="F83" s="2"/>
      <c r="G83" s="2"/>
      <c r="H83" s="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1"/>
      <c r="B84" s="2"/>
      <c r="C84" s="2"/>
      <c r="D84" s="2"/>
      <c r="E84" s="2"/>
      <c r="F84" s="2"/>
      <c r="G84" s="2"/>
      <c r="H84" s="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1"/>
      <c r="B85" s="2"/>
      <c r="C85" s="2"/>
      <c r="D85" s="2"/>
      <c r="E85" s="2"/>
      <c r="F85" s="2"/>
      <c r="G85" s="2"/>
      <c r="H85" s="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>
      <c r="A86" s="1"/>
      <c r="B86" s="2"/>
      <c r="C86" s="2"/>
      <c r="D86" s="2"/>
      <c r="E86" s="2"/>
      <c r="F86" s="2"/>
      <c r="G86" s="2"/>
      <c r="H86" s="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1"/>
      <c r="B87" s="2"/>
      <c r="C87" s="2"/>
      <c r="D87" s="2"/>
      <c r="E87" s="2"/>
      <c r="F87" s="2"/>
      <c r="G87" s="2"/>
      <c r="H87" s="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1"/>
      <c r="B88" s="2"/>
      <c r="C88" s="2"/>
      <c r="D88" s="2"/>
      <c r="E88" s="2"/>
      <c r="F88" s="2"/>
      <c r="G88" s="2"/>
      <c r="H88" s="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>
      <c r="A89" s="1"/>
      <c r="B89" s="2"/>
      <c r="C89" s="2"/>
      <c r="D89" s="2"/>
      <c r="E89" s="2"/>
      <c r="F89" s="2"/>
      <c r="G89" s="2"/>
      <c r="H89" s="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1"/>
      <c r="B90" s="2"/>
      <c r="C90" s="2"/>
      <c r="D90" s="2"/>
      <c r="E90" s="2"/>
      <c r="F90" s="2"/>
      <c r="G90" s="2"/>
      <c r="H90" s="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1"/>
      <c r="B91" s="2"/>
      <c r="C91" s="2"/>
      <c r="D91" s="2"/>
      <c r="E91" s="2"/>
      <c r="F91" s="2"/>
      <c r="G91" s="2"/>
      <c r="H91" s="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1"/>
      <c r="B92" s="2"/>
      <c r="C92" s="2"/>
      <c r="D92" s="2"/>
      <c r="E92" s="2"/>
      <c r="F92" s="2"/>
      <c r="G92" s="2"/>
      <c r="H92" s="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1"/>
      <c r="B93" s="2"/>
      <c r="C93" s="2"/>
      <c r="D93" s="2"/>
      <c r="E93" s="2"/>
      <c r="F93" s="2"/>
      <c r="G93" s="2"/>
      <c r="H93" s="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1"/>
      <c r="B94" s="2"/>
      <c r="C94" s="2"/>
      <c r="D94" s="2"/>
      <c r="E94" s="2"/>
      <c r="F94" s="2"/>
      <c r="G94" s="2"/>
      <c r="H94" s="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1"/>
      <c r="B95" s="2"/>
      <c r="C95" s="2"/>
      <c r="D95" s="2"/>
      <c r="E95" s="2"/>
      <c r="F95" s="2"/>
      <c r="G95" s="2"/>
      <c r="H95" s="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1"/>
      <c r="B96" s="2"/>
      <c r="C96" s="2"/>
      <c r="D96" s="2"/>
      <c r="E96" s="2"/>
      <c r="F96" s="2"/>
      <c r="G96" s="2"/>
      <c r="H96" s="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1"/>
      <c r="B97" s="2"/>
      <c r="C97" s="2"/>
      <c r="D97" s="2"/>
      <c r="E97" s="2"/>
      <c r="F97" s="2"/>
      <c r="G97" s="2"/>
      <c r="H97" s="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1"/>
      <c r="B98" s="2"/>
      <c r="C98" s="2"/>
      <c r="D98" s="2"/>
      <c r="E98" s="2"/>
      <c r="F98" s="2"/>
      <c r="G98" s="2"/>
      <c r="H98" s="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1"/>
      <c r="B99" s="2"/>
      <c r="C99" s="2"/>
      <c r="D99" s="2"/>
      <c r="E99" s="2"/>
      <c r="F99" s="2"/>
      <c r="G99" s="2"/>
      <c r="H99" s="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1"/>
      <c r="B100" s="2"/>
      <c r="C100" s="2"/>
      <c r="D100" s="2"/>
      <c r="E100" s="2"/>
      <c r="F100" s="2"/>
      <c r="G100" s="2"/>
      <c r="H100" s="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>
      <c r="A101" s="1"/>
      <c r="B101" s="2"/>
      <c r="C101" s="2"/>
      <c r="D101" s="2"/>
      <c r="E101" s="2"/>
      <c r="F101" s="2"/>
      <c r="G101" s="2"/>
      <c r="H101" s="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>
      <c r="A102" s="1"/>
      <c r="B102" s="2"/>
      <c r="C102" s="2"/>
      <c r="D102" s="2"/>
      <c r="E102" s="2"/>
      <c r="F102" s="2"/>
      <c r="G102" s="2"/>
      <c r="H102" s="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>
      <c r="A103" s="1"/>
      <c r="B103" s="2"/>
      <c r="C103" s="2"/>
      <c r="D103" s="2"/>
      <c r="E103" s="2"/>
      <c r="F103" s="2"/>
      <c r="G103" s="2"/>
      <c r="H103" s="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>
      <c r="A104" s="1"/>
      <c r="B104" s="2"/>
      <c r="C104" s="2"/>
      <c r="D104" s="2"/>
      <c r="E104" s="2"/>
      <c r="F104" s="2"/>
      <c r="G104" s="2"/>
      <c r="H104" s="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>
      <c r="A105" s="1"/>
      <c r="B105" s="2"/>
      <c r="C105" s="2"/>
      <c r="D105" s="2"/>
      <c r="E105" s="2"/>
      <c r="F105" s="2"/>
      <c r="G105" s="2"/>
      <c r="H105" s="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>
      <c r="A106" s="1"/>
      <c r="B106" s="2"/>
      <c r="C106" s="2"/>
      <c r="D106" s="2"/>
      <c r="E106" s="2"/>
      <c r="F106" s="2"/>
      <c r="G106" s="2"/>
      <c r="H106" s="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>
      <c r="A107" s="1"/>
      <c r="B107" s="2"/>
      <c r="C107" s="2"/>
      <c r="D107" s="2"/>
      <c r="E107" s="2"/>
      <c r="F107" s="2"/>
      <c r="G107" s="2"/>
      <c r="H107" s="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>
      <c r="A108" s="1"/>
      <c r="B108" s="2"/>
      <c r="C108" s="2"/>
      <c r="D108" s="2"/>
      <c r="E108" s="2"/>
      <c r="F108" s="2"/>
      <c r="G108" s="2"/>
      <c r="H108" s="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>
      <c r="A109" s="1"/>
      <c r="B109" s="2"/>
      <c r="C109" s="2"/>
      <c r="D109" s="2"/>
      <c r="E109" s="2"/>
      <c r="F109" s="2"/>
      <c r="G109" s="2"/>
      <c r="H109" s="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>
      <c r="A110" s="1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>
      <c r="A111" s="1"/>
      <c r="B111" s="2"/>
      <c r="C111" s="2"/>
      <c r="D111" s="2"/>
      <c r="E111" s="2"/>
      <c r="F111" s="2"/>
      <c r="G111" s="2"/>
      <c r="H111" s="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>
      <c r="A112" s="1"/>
      <c r="B112" s="2"/>
      <c r="C112" s="2"/>
      <c r="D112" s="2"/>
      <c r="E112" s="2"/>
      <c r="F112" s="2"/>
      <c r="G112" s="2"/>
      <c r="H112" s="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>
      <c r="A113" s="1"/>
      <c r="B113" s="2"/>
      <c r="C113" s="2"/>
      <c r="D113" s="2"/>
      <c r="E113" s="2"/>
      <c r="F113" s="2"/>
      <c r="G113" s="2"/>
      <c r="H113" s="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>
      <c r="A114" s="1"/>
      <c r="B114" s="2"/>
      <c r="C114" s="2"/>
      <c r="D114" s="2"/>
      <c r="E114" s="2"/>
      <c r="F114" s="2"/>
      <c r="G114" s="2"/>
      <c r="H114" s="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>
      <c r="A115" s="1"/>
      <c r="B115" s="2"/>
      <c r="C115" s="2"/>
      <c r="D115" s="2"/>
      <c r="E115" s="2"/>
      <c r="F115" s="2"/>
      <c r="G115" s="2"/>
      <c r="H115" s="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>
      <c r="A116" s="1"/>
      <c r="B116" s="2"/>
      <c r="C116" s="2"/>
      <c r="D116" s="2"/>
      <c r="E116" s="2"/>
      <c r="F116" s="2"/>
      <c r="G116" s="2"/>
      <c r="H116" s="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>
      <c r="A117" s="1"/>
      <c r="B117" s="2"/>
      <c r="C117" s="2"/>
      <c r="D117" s="2"/>
      <c r="E117" s="2"/>
      <c r="F117" s="2"/>
      <c r="G117" s="2"/>
      <c r="H117" s="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>
      <c r="A118" s="1"/>
      <c r="B118" s="2"/>
      <c r="C118" s="2"/>
      <c r="D118" s="2"/>
      <c r="E118" s="2"/>
      <c r="F118" s="2"/>
      <c r="G118" s="2"/>
      <c r="H118" s="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>
      <c r="A119" s="1"/>
      <c r="B119" s="2"/>
      <c r="C119" s="2"/>
      <c r="D119" s="2"/>
      <c r="E119" s="2"/>
      <c r="F119" s="2"/>
      <c r="G119" s="2"/>
      <c r="H119" s="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>
      <c r="A120" s="1"/>
      <c r="B120" s="2"/>
      <c r="C120" s="2"/>
      <c r="D120" s="2"/>
      <c r="E120" s="2"/>
      <c r="F120" s="2"/>
      <c r="G120" s="2"/>
      <c r="H120" s="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>
      <c r="A121" s="1"/>
      <c r="B121" s="2"/>
      <c r="C121" s="2"/>
      <c r="D121" s="2"/>
      <c r="E121" s="2"/>
      <c r="F121" s="2"/>
      <c r="G121" s="2"/>
      <c r="H121" s="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>
      <c r="A122" s="1"/>
      <c r="B122" s="2"/>
      <c r="C122" s="2"/>
      <c r="D122" s="2"/>
      <c r="E122" s="2"/>
      <c r="F122" s="2"/>
      <c r="G122" s="2"/>
      <c r="H122" s="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>
      <c r="A123" s="1"/>
      <c r="B123" s="2"/>
      <c r="C123" s="2"/>
      <c r="D123" s="2"/>
      <c r="E123" s="2"/>
      <c r="F123" s="2"/>
      <c r="G123" s="2"/>
      <c r="H123" s="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>
      <c r="A124" s="1"/>
      <c r="B124" s="2"/>
      <c r="C124" s="2"/>
      <c r="D124" s="2"/>
      <c r="E124" s="2"/>
      <c r="F124" s="2"/>
      <c r="G124" s="2"/>
      <c r="H124" s="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>
      <c r="A125" s="1"/>
      <c r="B125" s="2"/>
      <c r="C125" s="2"/>
      <c r="D125" s="2"/>
      <c r="E125" s="2"/>
      <c r="F125" s="2"/>
      <c r="G125" s="2"/>
      <c r="H125" s="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>
      <c r="A126" s="1"/>
      <c r="B126" s="2"/>
      <c r="C126" s="2"/>
      <c r="D126" s="2"/>
      <c r="E126" s="2"/>
      <c r="F126" s="2"/>
      <c r="G126" s="2"/>
      <c r="H126" s="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>
      <c r="A127" s="1"/>
      <c r="B127" s="2"/>
      <c r="C127" s="2"/>
      <c r="D127" s="2"/>
      <c r="E127" s="2"/>
      <c r="F127" s="2"/>
      <c r="G127" s="2"/>
      <c r="H127" s="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>
      <c r="A128" s="1"/>
      <c r="B128" s="2"/>
      <c r="C128" s="2"/>
      <c r="D128" s="2"/>
      <c r="E128" s="2"/>
      <c r="F128" s="2"/>
      <c r="G128" s="2"/>
      <c r="H128" s="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>
      <c r="A129" s="1"/>
      <c r="B129" s="2"/>
      <c r="C129" s="2"/>
      <c r="D129" s="2"/>
      <c r="E129" s="2"/>
      <c r="F129" s="2"/>
      <c r="G129" s="2"/>
      <c r="H129" s="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.75">
      <c r="A130" s="1"/>
      <c r="B130" s="2"/>
      <c r="C130" s="2"/>
      <c r="D130" s="2"/>
      <c r="E130" s="2"/>
      <c r="F130" s="2"/>
      <c r="G130" s="2"/>
      <c r="H130" s="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.75">
      <c r="A131" s="1"/>
      <c r="B131" s="2"/>
      <c r="C131" s="2"/>
      <c r="D131" s="2"/>
      <c r="E131" s="2"/>
      <c r="F131" s="2"/>
      <c r="G131" s="2"/>
      <c r="H131" s="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.75">
      <c r="A132" s="1"/>
      <c r="B132" s="2"/>
      <c r="C132" s="2"/>
      <c r="D132" s="2"/>
      <c r="E132" s="2"/>
      <c r="F132" s="2"/>
      <c r="G132" s="2"/>
      <c r="H132" s="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.75">
      <c r="A133" s="1"/>
      <c r="B133" s="2"/>
      <c r="C133" s="2"/>
      <c r="D133" s="2"/>
      <c r="E133" s="2"/>
      <c r="F133" s="2"/>
      <c r="G133" s="2"/>
      <c r="H133" s="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.75">
      <c r="A134" s="1"/>
      <c r="B134" s="2"/>
      <c r="C134" s="2"/>
      <c r="D134" s="2"/>
      <c r="E134" s="2"/>
      <c r="F134" s="2"/>
      <c r="G134" s="2"/>
      <c r="H134" s="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.75">
      <c r="A135" s="1"/>
      <c r="B135" s="2"/>
      <c r="C135" s="2"/>
      <c r="D135" s="2"/>
      <c r="E135" s="2"/>
      <c r="F135" s="2"/>
      <c r="G135" s="2"/>
      <c r="H135" s="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.75">
      <c r="A136" s="1"/>
      <c r="B136" s="2"/>
      <c r="C136" s="2"/>
      <c r="D136" s="2"/>
      <c r="E136" s="2"/>
      <c r="F136" s="2"/>
      <c r="G136" s="2"/>
      <c r="H136" s="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.75">
      <c r="A137" s="1"/>
      <c r="B137" s="2"/>
      <c r="C137" s="2"/>
      <c r="D137" s="2"/>
      <c r="E137" s="2"/>
      <c r="F137" s="2"/>
      <c r="G137" s="2"/>
      <c r="H137" s="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.75">
      <c r="A138" s="1"/>
      <c r="B138" s="2"/>
      <c r="C138" s="2"/>
      <c r="D138" s="2"/>
      <c r="E138" s="2"/>
      <c r="F138" s="2"/>
      <c r="G138" s="2"/>
      <c r="H138" s="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.75">
      <c r="A139" s="1"/>
      <c r="B139" s="2"/>
      <c r="C139" s="2"/>
      <c r="D139" s="2"/>
      <c r="E139" s="2"/>
      <c r="F139" s="2"/>
      <c r="G139" s="2"/>
      <c r="H139" s="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.75">
      <c r="A140" s="1"/>
      <c r="B140" s="2"/>
      <c r="C140" s="2"/>
      <c r="D140" s="2"/>
      <c r="E140" s="2"/>
      <c r="F140" s="2"/>
      <c r="G140" s="2"/>
      <c r="H140" s="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.75">
      <c r="A141" s="1"/>
      <c r="B141" s="2"/>
      <c r="C141" s="2"/>
      <c r="D141" s="2"/>
      <c r="E141" s="2"/>
      <c r="F141" s="2"/>
      <c r="G141" s="2"/>
      <c r="H141" s="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.75">
      <c r="A142" s="1"/>
      <c r="B142" s="2"/>
      <c r="C142" s="2"/>
      <c r="D142" s="2"/>
      <c r="E142" s="2"/>
      <c r="F142" s="2"/>
      <c r="G142" s="2"/>
      <c r="H142" s="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.75">
      <c r="A143" s="1"/>
      <c r="B143" s="2"/>
      <c r="C143" s="2"/>
      <c r="D143" s="2"/>
      <c r="E143" s="2"/>
      <c r="F143" s="2"/>
      <c r="G143" s="2"/>
      <c r="H143" s="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.75">
      <c r="A144" s="1"/>
      <c r="B144" s="2"/>
      <c r="C144" s="2"/>
      <c r="D144" s="2"/>
      <c r="E144" s="2"/>
      <c r="F144" s="2"/>
      <c r="G144" s="2"/>
      <c r="H144" s="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.75">
      <c r="A145" s="1"/>
      <c r="B145" s="2"/>
      <c r="C145" s="2"/>
      <c r="D145" s="2"/>
      <c r="E145" s="2"/>
      <c r="F145" s="2"/>
      <c r="G145" s="2"/>
      <c r="H145" s="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.75">
      <c r="A146" s="1"/>
      <c r="B146" s="2"/>
      <c r="C146" s="2"/>
      <c r="D146" s="2"/>
      <c r="E146" s="2"/>
      <c r="F146" s="2"/>
      <c r="G146" s="2"/>
      <c r="H146" s="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>
      <c r="A147" s="1"/>
      <c r="B147" s="2"/>
      <c r="C147" s="2"/>
      <c r="D147" s="2"/>
      <c r="E147" s="2"/>
      <c r="F147" s="2"/>
      <c r="G147" s="2"/>
      <c r="H147" s="5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.75">
      <c r="A148" s="1"/>
      <c r="B148" s="2"/>
      <c r="C148" s="2"/>
      <c r="D148" s="2"/>
      <c r="E148" s="2"/>
      <c r="F148" s="2"/>
      <c r="G148" s="2"/>
      <c r="H148" s="5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.75">
      <c r="A149" s="1"/>
      <c r="B149" s="2"/>
      <c r="C149" s="2"/>
      <c r="D149" s="2"/>
      <c r="E149" s="2"/>
      <c r="F149" s="2"/>
      <c r="G149" s="2"/>
      <c r="H149" s="5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.75">
      <c r="A150" s="1"/>
      <c r="B150" s="2"/>
      <c r="C150" s="2"/>
      <c r="D150" s="2"/>
      <c r="E150" s="2"/>
      <c r="F150" s="2"/>
      <c r="G150" s="2"/>
      <c r="H150" s="5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.75">
      <c r="A151" s="1"/>
      <c r="B151" s="2"/>
      <c r="C151" s="2"/>
      <c r="D151" s="2"/>
      <c r="E151" s="2"/>
      <c r="F151" s="2"/>
      <c r="G151" s="2"/>
      <c r="H151" s="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.75">
      <c r="A152" s="1"/>
      <c r="B152" s="2"/>
      <c r="C152" s="2"/>
      <c r="D152" s="2"/>
      <c r="E152" s="2"/>
      <c r="F152" s="2"/>
      <c r="G152" s="2"/>
      <c r="H152" s="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.75">
      <c r="A153" s="1"/>
      <c r="B153" s="2"/>
      <c r="C153" s="2"/>
      <c r="D153" s="2"/>
      <c r="E153" s="2"/>
      <c r="F153" s="2"/>
      <c r="G153" s="2"/>
      <c r="H153" s="5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.75">
      <c r="A154" s="1"/>
      <c r="B154" s="2"/>
      <c r="C154" s="2"/>
      <c r="D154" s="2"/>
      <c r="E154" s="2"/>
      <c r="F154" s="2"/>
      <c r="G154" s="2"/>
      <c r="H154" s="5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.75">
      <c r="A155" s="1"/>
      <c r="B155" s="2"/>
      <c r="C155" s="2"/>
      <c r="D155" s="2"/>
      <c r="E155" s="2"/>
      <c r="F155" s="2"/>
      <c r="G155" s="2"/>
      <c r="H155" s="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>
      <c r="A156" s="1"/>
      <c r="B156" s="2"/>
      <c r="C156" s="2"/>
      <c r="D156" s="2"/>
      <c r="E156" s="2"/>
      <c r="F156" s="2"/>
      <c r="G156" s="2"/>
      <c r="H156" s="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>
      <c r="A157" s="1"/>
      <c r="B157" s="2"/>
      <c r="C157" s="2"/>
      <c r="D157" s="2"/>
      <c r="E157" s="2"/>
      <c r="F157" s="2"/>
      <c r="G157" s="2"/>
      <c r="H157" s="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>
      <c r="A158" s="1"/>
      <c r="B158" s="2"/>
      <c r="C158" s="2"/>
      <c r="D158" s="2"/>
      <c r="E158" s="2"/>
      <c r="F158" s="2"/>
      <c r="G158" s="2"/>
      <c r="H158" s="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>
      <c r="A159" s="1"/>
      <c r="B159" s="2"/>
      <c r="C159" s="2"/>
      <c r="D159" s="2"/>
      <c r="E159" s="2"/>
      <c r="F159" s="2"/>
      <c r="G159" s="2"/>
      <c r="H159" s="5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>
      <c r="A160" s="1"/>
      <c r="B160" s="2"/>
      <c r="C160" s="2"/>
      <c r="D160" s="2"/>
      <c r="E160" s="2"/>
      <c r="F160" s="2"/>
      <c r="G160" s="2"/>
      <c r="H160" s="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>
      <c r="A161" s="1"/>
      <c r="B161" s="2"/>
      <c r="C161" s="2"/>
      <c r="D161" s="2"/>
      <c r="E161" s="2"/>
      <c r="F161" s="2"/>
      <c r="G161" s="2"/>
      <c r="H161" s="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</sheetData>
  <mergeCells count="40">
    <mergeCell ref="B32:D32"/>
    <mergeCell ref="E32:G32"/>
    <mergeCell ref="B29:G29"/>
    <mergeCell ref="B30:D30"/>
    <mergeCell ref="E30:G30"/>
    <mergeCell ref="B31:D31"/>
    <mergeCell ref="E31:G31"/>
    <mergeCell ref="B27:D27"/>
    <mergeCell ref="E27:G27"/>
    <mergeCell ref="B28:D28"/>
    <mergeCell ref="E28:G28"/>
    <mergeCell ref="B25:D25"/>
    <mergeCell ref="E25:G25"/>
    <mergeCell ref="B26:D26"/>
    <mergeCell ref="E26:G26"/>
    <mergeCell ref="B19:G19"/>
    <mergeCell ref="B20:G20"/>
    <mergeCell ref="B24:D24"/>
    <mergeCell ref="E24:G24"/>
    <mergeCell ref="B17:C17"/>
    <mergeCell ref="D17:E17"/>
    <mergeCell ref="F17:G17"/>
    <mergeCell ref="B18:G18"/>
    <mergeCell ref="B15:G15"/>
    <mergeCell ref="B16:C16"/>
    <mergeCell ref="D16:E16"/>
    <mergeCell ref="F16:G16"/>
    <mergeCell ref="B12:G12"/>
    <mergeCell ref="B13:D13"/>
    <mergeCell ref="E13:G13"/>
    <mergeCell ref="B14:D14"/>
    <mergeCell ref="E14:G14"/>
    <mergeCell ref="B8:G8"/>
    <mergeCell ref="B9:G9"/>
    <mergeCell ref="B10:G10"/>
    <mergeCell ref="B11:G11"/>
    <mergeCell ref="B1:G1"/>
    <mergeCell ref="B2:G2"/>
    <mergeCell ref="B4:G4"/>
    <mergeCell ref="B6:G6"/>
  </mergeCells>
  <printOptions/>
  <pageMargins left="0.75" right="0.75" top="1" bottom="1" header="0.4921259845" footer="0.4921259845"/>
  <pageSetup horizontalDpi="600" verticalDpi="600" orientation="portrait" paperSize="9" scale="92" r:id="rId2"/>
  <headerFooter alignWithMargins="0">
    <oddFooter>&amp;L&amp;9&amp;A&amp;10
&amp;8Form FIT-IT Project Proposal Stimulation &amp; Accompanying Measuers, v6.8.2007&amp;C&amp;9&amp;P / &amp;N&amp;10
&amp;R&amp;9&amp;D&amp;10
</oddFooter>
  </headerFooter>
  <rowBreaks count="1" manualBreakCount="1">
    <brk id="32" max="255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workbookViewId="0" topLeftCell="A1">
      <selection activeCell="B2" sqref="B2"/>
    </sheetView>
  </sheetViews>
  <sheetFormatPr defaultColWidth="11.421875" defaultRowHeight="12.75"/>
  <cols>
    <col min="1" max="1" width="19.140625" style="13" customWidth="1"/>
    <col min="2" max="2" width="27.140625" style="13" customWidth="1"/>
    <col min="3" max="4" width="20.28125" style="13" customWidth="1"/>
    <col min="5" max="5" width="12.140625" style="13" customWidth="1"/>
    <col min="6" max="6" width="11.8515625" style="13" customWidth="1"/>
    <col min="7" max="7" width="10.140625" style="13" customWidth="1"/>
    <col min="8" max="8" width="7.8515625" style="118" customWidth="1"/>
    <col min="9" max="9" width="14.28125" style="13" customWidth="1"/>
    <col min="10" max="10" width="11.421875" style="15" hidden="1" customWidth="1"/>
    <col min="11" max="11" width="2.7109375" style="15" customWidth="1"/>
    <col min="12" max="16384" width="11.421875" style="13" customWidth="1"/>
  </cols>
  <sheetData>
    <row r="1" spans="1:10" ht="12.75" customHeight="1">
      <c r="A1" s="231" t="s">
        <v>19</v>
      </c>
      <c r="B1" s="231"/>
      <c r="C1" s="231"/>
      <c r="D1" s="231"/>
      <c r="E1" s="231"/>
      <c r="F1" s="231"/>
      <c r="H1" s="13"/>
      <c r="J1" s="14"/>
    </row>
    <row r="2" spans="1:10" ht="12.75">
      <c r="A2" s="16" t="s">
        <v>20</v>
      </c>
      <c r="B2" s="17"/>
      <c r="C2" s="17"/>
      <c r="D2" s="17"/>
      <c r="E2" s="17"/>
      <c r="F2" s="18"/>
      <c r="G2" s="19"/>
      <c r="H2" s="19"/>
      <c r="J2" s="14"/>
    </row>
    <row r="3" spans="1:10" ht="12.75">
      <c r="A3" s="20" t="s">
        <v>16</v>
      </c>
      <c r="B3" s="180">
        <f>+'6 Key data'!$B$14</f>
        <v>0</v>
      </c>
      <c r="C3" s="181"/>
      <c r="D3" s="17"/>
      <c r="E3" s="17"/>
      <c r="F3" s="18"/>
      <c r="G3" s="19"/>
      <c r="H3" s="19"/>
      <c r="I3" s="14"/>
      <c r="J3" s="14"/>
    </row>
    <row r="4" spans="1:10" ht="21.75" customHeight="1">
      <c r="A4" s="21" t="s">
        <v>21</v>
      </c>
      <c r="B4" s="262">
        <f>+'6 Key data'!B11</f>
        <v>0</v>
      </c>
      <c r="C4" s="262"/>
      <c r="D4" s="262"/>
      <c r="E4" s="262"/>
      <c r="F4" s="262"/>
      <c r="G4" s="19"/>
      <c r="H4" s="19"/>
      <c r="J4" s="14"/>
    </row>
    <row r="5" spans="1:10" ht="13.5" customHeight="1">
      <c r="A5" s="16" t="s">
        <v>22</v>
      </c>
      <c r="B5" s="22">
        <f>+'6 Key data'!E28</f>
        <v>3</v>
      </c>
      <c r="C5" s="17"/>
      <c r="D5" s="17"/>
      <c r="E5" s="17"/>
      <c r="F5" s="18"/>
      <c r="G5" s="19"/>
      <c r="H5" s="19"/>
      <c r="J5" s="14"/>
    </row>
    <row r="6" spans="8:10" ht="14.25" customHeight="1">
      <c r="H6" s="13"/>
      <c r="I6" s="14"/>
      <c r="J6" s="14"/>
    </row>
    <row r="7" spans="1:10" ht="12.75">
      <c r="A7" s="23" t="s">
        <v>102</v>
      </c>
      <c r="B7" s="24"/>
      <c r="C7" s="24"/>
      <c r="D7" s="24"/>
      <c r="E7" s="24"/>
      <c r="F7" s="24"/>
      <c r="G7" s="24"/>
      <c r="H7" s="24"/>
      <c r="I7" s="25"/>
      <c r="J7" s="14"/>
    </row>
    <row r="8" spans="1:16" ht="36.75" customHeight="1">
      <c r="A8" s="26" t="s">
        <v>23</v>
      </c>
      <c r="B8" s="263" t="s">
        <v>24</v>
      </c>
      <c r="C8" s="264"/>
      <c r="D8" s="27" t="s">
        <v>25</v>
      </c>
      <c r="E8" s="28" t="s">
        <v>26</v>
      </c>
      <c r="F8" s="26" t="s">
        <v>27</v>
      </c>
      <c r="G8" s="27" t="s">
        <v>90</v>
      </c>
      <c r="H8" s="26" t="s">
        <v>28</v>
      </c>
      <c r="I8" s="27" t="s">
        <v>29</v>
      </c>
      <c r="J8" s="14"/>
      <c r="K8" s="261" t="s">
        <v>91</v>
      </c>
      <c r="L8" s="261"/>
      <c r="M8" s="261"/>
      <c r="N8" s="261"/>
      <c r="O8" s="261"/>
      <c r="P8" s="261"/>
    </row>
    <row r="9" spans="1:10" ht="12.75">
      <c r="A9" s="29"/>
      <c r="B9" s="259"/>
      <c r="C9" s="260"/>
      <c r="D9" s="30"/>
      <c r="E9" s="31"/>
      <c r="F9" s="31"/>
      <c r="G9" s="32"/>
      <c r="H9" s="33">
        <f aca="true" t="shared" si="0" ref="H9:H21">+F9*14*1.32/1680*(1+G9)</f>
        <v>0</v>
      </c>
      <c r="I9" s="34">
        <f aca="true" t="shared" si="1" ref="I9:I21">E9*H9</f>
        <v>0</v>
      </c>
      <c r="J9" s="14"/>
    </row>
    <row r="10" spans="1:10" ht="12.75">
      <c r="A10" s="29"/>
      <c r="B10" s="259"/>
      <c r="C10" s="260"/>
      <c r="D10" s="30"/>
      <c r="E10" s="31"/>
      <c r="F10" s="31"/>
      <c r="G10" s="32"/>
      <c r="H10" s="33">
        <f t="shared" si="0"/>
        <v>0</v>
      </c>
      <c r="I10" s="34">
        <f t="shared" si="1"/>
        <v>0</v>
      </c>
      <c r="J10" s="14"/>
    </row>
    <row r="11" spans="1:10" ht="12.75">
      <c r="A11" s="29"/>
      <c r="B11" s="259"/>
      <c r="C11" s="260"/>
      <c r="D11" s="30"/>
      <c r="E11" s="31"/>
      <c r="F11" s="31"/>
      <c r="G11" s="32"/>
      <c r="H11" s="33">
        <f t="shared" si="0"/>
        <v>0</v>
      </c>
      <c r="I11" s="34">
        <f t="shared" si="1"/>
        <v>0</v>
      </c>
      <c r="J11" s="14"/>
    </row>
    <row r="12" spans="1:10" ht="12.75">
      <c r="A12" s="29"/>
      <c r="B12" s="259"/>
      <c r="C12" s="260"/>
      <c r="D12" s="30"/>
      <c r="E12" s="31"/>
      <c r="F12" s="31"/>
      <c r="G12" s="32"/>
      <c r="H12" s="33">
        <f t="shared" si="0"/>
        <v>0</v>
      </c>
      <c r="I12" s="34">
        <f t="shared" si="1"/>
        <v>0</v>
      </c>
      <c r="J12" s="14"/>
    </row>
    <row r="13" spans="1:10" ht="12.75">
      <c r="A13" s="29"/>
      <c r="B13" s="259"/>
      <c r="C13" s="260"/>
      <c r="D13" s="30"/>
      <c r="E13" s="31"/>
      <c r="F13" s="31"/>
      <c r="G13" s="32"/>
      <c r="H13" s="33">
        <f t="shared" si="0"/>
        <v>0</v>
      </c>
      <c r="I13" s="34">
        <f t="shared" si="1"/>
        <v>0</v>
      </c>
      <c r="J13" s="14"/>
    </row>
    <row r="14" spans="1:10" ht="12.75">
      <c r="A14" s="29"/>
      <c r="B14" s="259"/>
      <c r="C14" s="260"/>
      <c r="D14" s="30"/>
      <c r="E14" s="31"/>
      <c r="F14" s="31"/>
      <c r="G14" s="32"/>
      <c r="H14" s="33">
        <f t="shared" si="0"/>
        <v>0</v>
      </c>
      <c r="I14" s="34">
        <f t="shared" si="1"/>
        <v>0</v>
      </c>
      <c r="J14" s="14"/>
    </row>
    <row r="15" spans="1:10" ht="12.75">
      <c r="A15" s="29"/>
      <c r="B15" s="259"/>
      <c r="C15" s="260"/>
      <c r="D15" s="30"/>
      <c r="E15" s="31"/>
      <c r="F15" s="31"/>
      <c r="G15" s="32"/>
      <c r="H15" s="33">
        <f t="shared" si="0"/>
        <v>0</v>
      </c>
      <c r="I15" s="34">
        <f t="shared" si="1"/>
        <v>0</v>
      </c>
      <c r="J15" s="14"/>
    </row>
    <row r="16" spans="1:10" ht="12.75">
      <c r="A16" s="29"/>
      <c r="B16" s="259"/>
      <c r="C16" s="260"/>
      <c r="D16" s="30"/>
      <c r="E16" s="31"/>
      <c r="F16" s="31"/>
      <c r="G16" s="32"/>
      <c r="H16" s="33">
        <f t="shared" si="0"/>
        <v>0</v>
      </c>
      <c r="I16" s="34">
        <f t="shared" si="1"/>
        <v>0</v>
      </c>
      <c r="J16" s="14"/>
    </row>
    <row r="17" spans="1:10" ht="12.75">
      <c r="A17" s="29"/>
      <c r="B17" s="259"/>
      <c r="C17" s="260"/>
      <c r="D17" s="30"/>
      <c r="E17" s="31"/>
      <c r="F17" s="31"/>
      <c r="G17" s="32"/>
      <c r="H17" s="33">
        <f t="shared" si="0"/>
        <v>0</v>
      </c>
      <c r="I17" s="34">
        <f t="shared" si="1"/>
        <v>0</v>
      </c>
      <c r="J17" s="14"/>
    </row>
    <row r="18" spans="1:10" ht="12.75">
      <c r="A18" s="29"/>
      <c r="B18" s="259"/>
      <c r="C18" s="260"/>
      <c r="D18" s="30"/>
      <c r="E18" s="31"/>
      <c r="F18" s="31"/>
      <c r="G18" s="32"/>
      <c r="H18" s="33">
        <f t="shared" si="0"/>
        <v>0</v>
      </c>
      <c r="I18" s="34">
        <f t="shared" si="1"/>
        <v>0</v>
      </c>
      <c r="J18" s="14"/>
    </row>
    <row r="19" spans="1:10" ht="12.75">
      <c r="A19" s="29"/>
      <c r="B19" s="259"/>
      <c r="C19" s="260"/>
      <c r="D19" s="30"/>
      <c r="E19" s="31"/>
      <c r="F19" s="31"/>
      <c r="G19" s="32"/>
      <c r="H19" s="33">
        <f t="shared" si="0"/>
        <v>0</v>
      </c>
      <c r="I19" s="34">
        <f t="shared" si="1"/>
        <v>0</v>
      </c>
      <c r="J19" s="14"/>
    </row>
    <row r="20" spans="1:10" ht="12.75">
      <c r="A20" s="29"/>
      <c r="B20" s="259"/>
      <c r="C20" s="260"/>
      <c r="D20" s="30"/>
      <c r="E20" s="31"/>
      <c r="F20" s="31"/>
      <c r="G20" s="32"/>
      <c r="H20" s="33">
        <f t="shared" si="0"/>
        <v>0</v>
      </c>
      <c r="I20" s="34">
        <f t="shared" si="1"/>
        <v>0</v>
      </c>
      <c r="J20" s="14"/>
    </row>
    <row r="21" spans="1:10" ht="12.75">
      <c r="A21" s="35"/>
      <c r="B21" s="259"/>
      <c r="C21" s="260"/>
      <c r="D21" s="36"/>
      <c r="E21" s="37"/>
      <c r="F21" s="37"/>
      <c r="G21" s="38"/>
      <c r="H21" s="39">
        <f t="shared" si="0"/>
        <v>0</v>
      </c>
      <c r="I21" s="40">
        <f t="shared" si="1"/>
        <v>0</v>
      </c>
      <c r="J21" s="14"/>
    </row>
    <row r="22" spans="1:10" ht="12.75">
      <c r="A22" s="41" t="s">
        <v>30</v>
      </c>
      <c r="C22" s="42"/>
      <c r="D22" s="43"/>
      <c r="E22" s="44">
        <f>SUM(E9:E21)</f>
        <v>0</v>
      </c>
      <c r="F22" s="45"/>
      <c r="G22" s="46"/>
      <c r="H22" s="47">
        <f>+IF(E22,I22/E22,0)</f>
        <v>0</v>
      </c>
      <c r="I22" s="48">
        <f>SUM(I9:I21)</f>
        <v>0</v>
      </c>
      <c r="J22" s="14"/>
    </row>
    <row r="23" spans="1:10" ht="12.75">
      <c r="A23" s="49"/>
      <c r="B23" s="42"/>
      <c r="C23" s="42"/>
      <c r="D23" s="42"/>
      <c r="E23" s="42"/>
      <c r="F23" s="42"/>
      <c r="G23" s="42"/>
      <c r="H23" s="42"/>
      <c r="I23" s="50"/>
      <c r="J23" s="14"/>
    </row>
    <row r="24" spans="1:10" ht="12.75">
      <c r="A24" s="254" t="s">
        <v>103</v>
      </c>
      <c r="B24" s="255"/>
      <c r="C24" s="51"/>
      <c r="D24" s="51"/>
      <c r="E24" s="51"/>
      <c r="F24" s="51"/>
      <c r="G24" s="51"/>
      <c r="H24" s="51"/>
      <c r="I24" s="52"/>
      <c r="J24" s="14"/>
    </row>
    <row r="25" spans="1:10" ht="38.25">
      <c r="A25" s="26" t="str">
        <f>+A8</f>
        <v>Work package number(s)</v>
      </c>
      <c r="B25" s="244" t="s">
        <v>31</v>
      </c>
      <c r="C25" s="245"/>
      <c r="D25" s="246"/>
      <c r="E25" s="53" t="s">
        <v>32</v>
      </c>
      <c r="F25" s="247" t="s">
        <v>33</v>
      </c>
      <c r="G25" s="248"/>
      <c r="H25" s="28" t="s">
        <v>34</v>
      </c>
      <c r="I25" s="27" t="str">
        <f>+I8</f>
        <v>Cost (EUR)</v>
      </c>
      <c r="J25" s="14"/>
    </row>
    <row r="26" spans="1:10" ht="12.75">
      <c r="A26" s="54"/>
      <c r="B26" s="236"/>
      <c r="C26" s="237"/>
      <c r="D26" s="256"/>
      <c r="E26" s="55"/>
      <c r="F26" s="257"/>
      <c r="G26" s="258"/>
      <c r="H26" s="197"/>
      <c r="I26" s="56"/>
      <c r="J26" s="14"/>
    </row>
    <row r="27" spans="1:10" ht="12.75">
      <c r="A27" s="54"/>
      <c r="B27" s="236"/>
      <c r="C27" s="237"/>
      <c r="D27" s="256"/>
      <c r="E27" s="55"/>
      <c r="F27" s="257"/>
      <c r="G27" s="258"/>
      <c r="H27" s="197"/>
      <c r="I27" s="56"/>
      <c r="J27" s="14"/>
    </row>
    <row r="28" spans="1:10" ht="12.75">
      <c r="A28" s="54"/>
      <c r="B28" s="236"/>
      <c r="C28" s="237"/>
      <c r="D28" s="256"/>
      <c r="E28" s="55"/>
      <c r="F28" s="257"/>
      <c r="G28" s="258"/>
      <c r="H28" s="197"/>
      <c r="I28" s="56"/>
      <c r="J28" s="14"/>
    </row>
    <row r="29" spans="1:10" ht="12.75">
      <c r="A29" s="54"/>
      <c r="B29" s="236"/>
      <c r="C29" s="237"/>
      <c r="D29" s="256"/>
      <c r="E29" s="55"/>
      <c r="F29" s="257"/>
      <c r="G29" s="258"/>
      <c r="H29" s="197"/>
      <c r="I29" s="56"/>
      <c r="J29" s="14"/>
    </row>
    <row r="30" spans="1:10" ht="12.75">
      <c r="A30" s="54"/>
      <c r="B30" s="236"/>
      <c r="C30" s="237"/>
      <c r="D30" s="256"/>
      <c r="E30" s="55"/>
      <c r="F30" s="257"/>
      <c r="G30" s="258"/>
      <c r="H30" s="197"/>
      <c r="I30" s="56"/>
      <c r="J30" s="14"/>
    </row>
    <row r="31" spans="1:10" ht="12.75">
      <c r="A31" s="54"/>
      <c r="B31" s="236"/>
      <c r="C31" s="237"/>
      <c r="D31" s="256"/>
      <c r="E31" s="55"/>
      <c r="F31" s="257"/>
      <c r="G31" s="258"/>
      <c r="H31" s="197"/>
      <c r="I31" s="56"/>
      <c r="J31" s="14"/>
    </row>
    <row r="32" spans="1:10" ht="12.75">
      <c r="A32" s="54"/>
      <c r="B32" s="236"/>
      <c r="C32" s="237"/>
      <c r="D32" s="256"/>
      <c r="E32" s="55"/>
      <c r="F32" s="257"/>
      <c r="G32" s="258"/>
      <c r="H32" s="197"/>
      <c r="I32" s="56"/>
      <c r="J32" s="14"/>
    </row>
    <row r="33" spans="1:10" ht="12.75">
      <c r="A33" s="54"/>
      <c r="B33" s="236"/>
      <c r="C33" s="237"/>
      <c r="D33" s="256"/>
      <c r="E33" s="55"/>
      <c r="F33" s="257"/>
      <c r="G33" s="258"/>
      <c r="H33" s="197"/>
      <c r="I33" s="56"/>
      <c r="J33" s="14"/>
    </row>
    <row r="34" spans="1:10" ht="12.75">
      <c r="A34" s="57" t="s">
        <v>30</v>
      </c>
      <c r="B34" s="57"/>
      <c r="C34" s="42"/>
      <c r="D34" s="42"/>
      <c r="E34" s="49"/>
      <c r="F34" s="42"/>
      <c r="G34" s="42"/>
      <c r="H34" s="58"/>
      <c r="I34" s="48">
        <f>SUM(I26:I33)</f>
        <v>0</v>
      </c>
      <c r="J34" s="14"/>
    </row>
    <row r="35" spans="1:10" ht="12.75">
      <c r="A35" s="42"/>
      <c r="B35" s="42"/>
      <c r="C35" s="42"/>
      <c r="D35" s="42"/>
      <c r="E35" s="42"/>
      <c r="F35" s="42"/>
      <c r="G35" s="42"/>
      <c r="H35" s="42"/>
      <c r="I35" s="42"/>
      <c r="J35" s="14"/>
    </row>
    <row r="36" spans="1:10" ht="12.75">
      <c r="A36" s="254" t="s">
        <v>35</v>
      </c>
      <c r="B36" s="255"/>
      <c r="C36" s="51"/>
      <c r="D36" s="51"/>
      <c r="E36" s="51"/>
      <c r="F36" s="51"/>
      <c r="G36" s="51"/>
      <c r="H36" s="51"/>
      <c r="I36" s="52"/>
      <c r="J36" s="14"/>
    </row>
    <row r="37" spans="1:10" ht="12.75">
      <c r="A37" s="254" t="s">
        <v>36</v>
      </c>
      <c r="B37" s="255"/>
      <c r="C37" s="51"/>
      <c r="D37" s="51"/>
      <c r="E37" s="51"/>
      <c r="F37" s="51"/>
      <c r="G37" s="51"/>
      <c r="H37" s="51"/>
      <c r="I37" s="59"/>
      <c r="J37" s="14"/>
    </row>
    <row r="38" spans="1:10" ht="24.75" customHeight="1">
      <c r="A38" s="26" t="str">
        <f>+A25</f>
        <v>Work package number(s)</v>
      </c>
      <c r="B38" s="249" t="s">
        <v>37</v>
      </c>
      <c r="C38" s="250"/>
      <c r="D38" s="250"/>
      <c r="E38" s="250"/>
      <c r="F38" s="250"/>
      <c r="G38" s="251"/>
      <c r="H38" s="28" t="s">
        <v>34</v>
      </c>
      <c r="I38" s="27" t="str">
        <f>+I25</f>
        <v>Cost (EUR)</v>
      </c>
      <c r="J38" s="14"/>
    </row>
    <row r="39" spans="1:10" ht="12.75">
      <c r="A39" s="60"/>
      <c r="B39" s="241"/>
      <c r="C39" s="242"/>
      <c r="D39" s="242"/>
      <c r="E39" s="242"/>
      <c r="F39" s="242"/>
      <c r="G39" s="243"/>
      <c r="H39" s="197"/>
      <c r="I39" s="61"/>
      <c r="J39" s="14"/>
    </row>
    <row r="40" spans="1:10" ht="12.75">
      <c r="A40" s="54"/>
      <c r="B40" s="241"/>
      <c r="C40" s="242"/>
      <c r="D40" s="242"/>
      <c r="E40" s="242"/>
      <c r="F40" s="242"/>
      <c r="G40" s="243"/>
      <c r="H40" s="197"/>
      <c r="I40" s="61"/>
      <c r="J40" s="14"/>
    </row>
    <row r="41" spans="1:10" ht="12.75">
      <c r="A41" s="54"/>
      <c r="B41" s="241"/>
      <c r="C41" s="242"/>
      <c r="D41" s="242"/>
      <c r="E41" s="242"/>
      <c r="F41" s="242"/>
      <c r="G41" s="243"/>
      <c r="H41" s="197"/>
      <c r="I41" s="61"/>
      <c r="J41" s="14"/>
    </row>
    <row r="42" spans="1:10" ht="12.75">
      <c r="A42" s="54"/>
      <c r="B42" s="241"/>
      <c r="C42" s="242"/>
      <c r="D42" s="242"/>
      <c r="E42" s="242"/>
      <c r="F42" s="242"/>
      <c r="G42" s="243"/>
      <c r="H42" s="197"/>
      <c r="I42" s="61"/>
      <c r="J42" s="14"/>
    </row>
    <row r="43" spans="1:10" ht="12.75">
      <c r="A43" s="54"/>
      <c r="B43" s="241"/>
      <c r="C43" s="242"/>
      <c r="D43" s="242"/>
      <c r="E43" s="242"/>
      <c r="F43" s="242"/>
      <c r="G43" s="243"/>
      <c r="H43" s="197"/>
      <c r="I43" s="61"/>
      <c r="J43" s="14"/>
    </row>
    <row r="44" spans="1:10" ht="12.75">
      <c r="A44" s="54"/>
      <c r="B44" s="241"/>
      <c r="C44" s="242"/>
      <c r="D44" s="242"/>
      <c r="E44" s="242"/>
      <c r="F44" s="242"/>
      <c r="G44" s="243"/>
      <c r="H44" s="197"/>
      <c r="I44" s="61"/>
      <c r="J44" s="14"/>
    </row>
    <row r="45" spans="1:10" ht="12.75">
      <c r="A45" s="54"/>
      <c r="B45" s="241"/>
      <c r="C45" s="242"/>
      <c r="D45" s="242"/>
      <c r="E45" s="242"/>
      <c r="F45" s="242"/>
      <c r="G45" s="243"/>
      <c r="H45" s="197"/>
      <c r="I45" s="61"/>
      <c r="J45" s="14"/>
    </row>
    <row r="46" spans="1:10" ht="12.75">
      <c r="A46" s="54"/>
      <c r="B46" s="241"/>
      <c r="C46" s="242"/>
      <c r="D46" s="242"/>
      <c r="E46" s="242"/>
      <c r="F46" s="242"/>
      <c r="G46" s="243"/>
      <c r="H46" s="197"/>
      <c r="I46" s="61"/>
      <c r="J46" s="14"/>
    </row>
    <row r="47" spans="1:10" ht="12.75">
      <c r="A47" s="62" t="s">
        <v>30</v>
      </c>
      <c r="B47" s="63"/>
      <c r="C47" s="64"/>
      <c r="D47" s="64"/>
      <c r="E47" s="64"/>
      <c r="F47" s="64"/>
      <c r="G47" s="64"/>
      <c r="H47" s="65"/>
      <c r="I47" s="66">
        <f>SUM(I39:I46)</f>
        <v>0</v>
      </c>
      <c r="J47" s="14"/>
    </row>
    <row r="48" spans="1:10" ht="11.25" customHeight="1">
      <c r="A48" s="67"/>
      <c r="B48" s="68"/>
      <c r="C48" s="68"/>
      <c r="D48" s="68"/>
      <c r="E48" s="68"/>
      <c r="F48" s="68"/>
      <c r="G48" s="68"/>
      <c r="H48" s="68"/>
      <c r="I48" s="69"/>
      <c r="J48" s="14"/>
    </row>
    <row r="49" spans="1:10" ht="18" customHeight="1">
      <c r="A49" s="252" t="s">
        <v>38</v>
      </c>
      <c r="B49" s="253"/>
      <c r="C49" s="253"/>
      <c r="D49" s="70"/>
      <c r="E49" s="70"/>
      <c r="F49" s="70"/>
      <c r="G49" s="70"/>
      <c r="H49" s="70"/>
      <c r="I49" s="71"/>
      <c r="J49" s="14"/>
    </row>
    <row r="50" spans="1:10" ht="25.5">
      <c r="A50" s="26" t="str">
        <f>+A38</f>
        <v>Work package number(s)</v>
      </c>
      <c r="B50" s="249" t="s">
        <v>31</v>
      </c>
      <c r="C50" s="250"/>
      <c r="D50" s="250"/>
      <c r="E50" s="250"/>
      <c r="F50" s="250"/>
      <c r="G50" s="251"/>
      <c r="H50" s="28" t="s">
        <v>34</v>
      </c>
      <c r="I50" s="27" t="str">
        <f>+I38</f>
        <v>Cost (EUR)</v>
      </c>
      <c r="J50" s="14"/>
    </row>
    <row r="51" spans="1:10" ht="12.75">
      <c r="A51" s="60"/>
      <c r="B51" s="241"/>
      <c r="C51" s="242"/>
      <c r="D51" s="242"/>
      <c r="E51" s="242"/>
      <c r="F51" s="242"/>
      <c r="G51" s="243"/>
      <c r="H51" s="197"/>
      <c r="I51" s="61"/>
      <c r="J51" s="14"/>
    </row>
    <row r="52" spans="1:10" ht="12.75">
      <c r="A52" s="54"/>
      <c r="B52" s="241"/>
      <c r="C52" s="242"/>
      <c r="D52" s="242"/>
      <c r="E52" s="242"/>
      <c r="F52" s="242"/>
      <c r="G52" s="243"/>
      <c r="H52" s="197"/>
      <c r="I52" s="61"/>
      <c r="J52" s="14"/>
    </row>
    <row r="53" spans="1:10" ht="12.75">
      <c r="A53" s="54"/>
      <c r="B53" s="241"/>
      <c r="C53" s="242"/>
      <c r="D53" s="242"/>
      <c r="E53" s="242"/>
      <c r="F53" s="242"/>
      <c r="G53" s="243"/>
      <c r="H53" s="197"/>
      <c r="I53" s="61"/>
      <c r="J53" s="14"/>
    </row>
    <row r="54" spans="1:10" ht="12.75">
      <c r="A54" s="54"/>
      <c r="B54" s="241"/>
      <c r="C54" s="242"/>
      <c r="D54" s="242"/>
      <c r="E54" s="242"/>
      <c r="F54" s="242"/>
      <c r="G54" s="243"/>
      <c r="H54" s="197"/>
      <c r="I54" s="61"/>
      <c r="J54" s="14"/>
    </row>
    <row r="55" spans="1:10" ht="12.75">
      <c r="A55" s="54"/>
      <c r="B55" s="241"/>
      <c r="C55" s="242"/>
      <c r="D55" s="242"/>
      <c r="E55" s="242"/>
      <c r="F55" s="242"/>
      <c r="G55" s="243"/>
      <c r="H55" s="197"/>
      <c r="I55" s="61"/>
      <c r="J55" s="14"/>
    </row>
    <row r="56" spans="1:10" ht="12.75">
      <c r="A56" s="54"/>
      <c r="B56" s="241"/>
      <c r="C56" s="242"/>
      <c r="D56" s="242"/>
      <c r="E56" s="242"/>
      <c r="F56" s="242"/>
      <c r="G56" s="243"/>
      <c r="H56" s="197"/>
      <c r="I56" s="61"/>
      <c r="J56" s="14"/>
    </row>
    <row r="57" spans="1:10" ht="12.75">
      <c r="A57" s="54"/>
      <c r="B57" s="241"/>
      <c r="C57" s="242"/>
      <c r="D57" s="242"/>
      <c r="E57" s="242"/>
      <c r="F57" s="242"/>
      <c r="G57" s="243"/>
      <c r="H57" s="197"/>
      <c r="I57" s="61"/>
      <c r="J57" s="14"/>
    </row>
    <row r="58" spans="1:10" ht="12.75">
      <c r="A58" s="54"/>
      <c r="B58" s="241"/>
      <c r="C58" s="242"/>
      <c r="D58" s="242"/>
      <c r="E58" s="242"/>
      <c r="F58" s="242"/>
      <c r="G58" s="243"/>
      <c r="H58" s="197"/>
      <c r="I58" s="61"/>
      <c r="J58" s="14"/>
    </row>
    <row r="59" spans="1:10" ht="12.75">
      <c r="A59" s="62" t="s">
        <v>30</v>
      </c>
      <c r="B59" s="72"/>
      <c r="C59" s="73"/>
      <c r="D59" s="73"/>
      <c r="E59" s="73"/>
      <c r="F59" s="73"/>
      <c r="G59" s="73"/>
      <c r="H59" s="74"/>
      <c r="I59" s="66">
        <f>SUM(I51:I58)</f>
        <v>0</v>
      </c>
      <c r="J59" s="14"/>
    </row>
    <row r="60" spans="1:10" ht="12.75">
      <c r="A60" s="75"/>
      <c r="B60" s="76"/>
      <c r="C60" s="76"/>
      <c r="D60" s="76"/>
      <c r="E60" s="76"/>
      <c r="F60" s="76"/>
      <c r="G60" s="77"/>
      <c r="H60" s="76"/>
      <c r="I60" s="78"/>
      <c r="J60" s="14"/>
    </row>
    <row r="61" spans="1:10" ht="12.75">
      <c r="A61" s="79" t="s">
        <v>39</v>
      </c>
      <c r="B61" s="80"/>
      <c r="C61" s="81"/>
      <c r="D61" s="81"/>
      <c r="E61" s="81"/>
      <c r="F61" s="81"/>
      <c r="G61" s="81"/>
      <c r="H61" s="81"/>
      <c r="I61" s="82"/>
      <c r="J61" s="14"/>
    </row>
    <row r="62" spans="1:10" ht="25.5">
      <c r="A62" s="26" t="str">
        <f>+A25</f>
        <v>Work package number(s)</v>
      </c>
      <c r="B62" s="244" t="s">
        <v>31</v>
      </c>
      <c r="C62" s="245"/>
      <c r="D62" s="245"/>
      <c r="E62" s="246"/>
      <c r="F62" s="247" t="s">
        <v>40</v>
      </c>
      <c r="G62" s="248"/>
      <c r="H62" s="28" t="str">
        <f>+H25</f>
        <v>VAT</v>
      </c>
      <c r="I62" s="27" t="str">
        <f>+I50</f>
        <v>Cost (EUR)</v>
      </c>
      <c r="J62" s="14"/>
    </row>
    <row r="63" spans="1:10" ht="12.75">
      <c r="A63" s="54"/>
      <c r="B63" s="236"/>
      <c r="C63" s="237"/>
      <c r="D63" s="237"/>
      <c r="E63" s="238"/>
      <c r="F63" s="239"/>
      <c r="G63" s="240"/>
      <c r="H63" s="197"/>
      <c r="I63" s="56"/>
      <c r="J63" s="14"/>
    </row>
    <row r="64" spans="1:10" ht="12.75">
      <c r="A64" s="54"/>
      <c r="B64" s="236"/>
      <c r="C64" s="237"/>
      <c r="D64" s="237"/>
      <c r="E64" s="238"/>
      <c r="F64" s="239"/>
      <c r="G64" s="240"/>
      <c r="H64" s="197"/>
      <c r="I64" s="56"/>
      <c r="J64" s="14"/>
    </row>
    <row r="65" spans="1:10" ht="12.75">
      <c r="A65" s="54"/>
      <c r="B65" s="236"/>
      <c r="C65" s="237"/>
      <c r="D65" s="237"/>
      <c r="E65" s="238"/>
      <c r="F65" s="239"/>
      <c r="G65" s="240"/>
      <c r="H65" s="197"/>
      <c r="I65" s="56"/>
      <c r="J65" s="14"/>
    </row>
    <row r="66" spans="1:10" ht="12.75">
      <c r="A66" s="54"/>
      <c r="B66" s="236"/>
      <c r="C66" s="237"/>
      <c r="D66" s="237"/>
      <c r="E66" s="238"/>
      <c r="F66" s="239"/>
      <c r="G66" s="240"/>
      <c r="H66" s="197"/>
      <c r="I66" s="56"/>
      <c r="J66" s="14"/>
    </row>
    <row r="67" spans="1:10" ht="12.75">
      <c r="A67" s="54"/>
      <c r="B67" s="236"/>
      <c r="C67" s="237"/>
      <c r="D67" s="237"/>
      <c r="E67" s="238"/>
      <c r="F67" s="239"/>
      <c r="G67" s="240"/>
      <c r="H67" s="197"/>
      <c r="I67" s="56"/>
      <c r="J67" s="14"/>
    </row>
    <row r="68" spans="1:10" ht="12.75">
      <c r="A68" s="54"/>
      <c r="B68" s="236"/>
      <c r="C68" s="237"/>
      <c r="D68" s="237"/>
      <c r="E68" s="238"/>
      <c r="F68" s="239"/>
      <c r="G68" s="240"/>
      <c r="H68" s="197"/>
      <c r="I68" s="56"/>
      <c r="J68" s="14"/>
    </row>
    <row r="69" spans="1:10" ht="12.75">
      <c r="A69" s="54"/>
      <c r="B69" s="236"/>
      <c r="C69" s="237"/>
      <c r="D69" s="237"/>
      <c r="E69" s="238"/>
      <c r="F69" s="239"/>
      <c r="G69" s="240"/>
      <c r="H69" s="197"/>
      <c r="I69" s="56"/>
      <c r="J69" s="14"/>
    </row>
    <row r="70" spans="1:10" ht="12.75">
      <c r="A70" s="57" t="s">
        <v>30</v>
      </c>
      <c r="B70" s="83"/>
      <c r="C70" s="84"/>
      <c r="D70" s="84"/>
      <c r="E70" s="84"/>
      <c r="F70" s="84"/>
      <c r="G70" s="84"/>
      <c r="H70" s="85"/>
      <c r="I70" s="86">
        <f>SUM(I63:I69)</f>
        <v>0</v>
      </c>
      <c r="J70" s="14"/>
    </row>
    <row r="71" spans="1:10" ht="12.75">
      <c r="A71" s="87"/>
      <c r="B71" s="87"/>
      <c r="C71" s="87"/>
      <c r="D71" s="87"/>
      <c r="E71" s="87"/>
      <c r="F71" s="14"/>
      <c r="G71" s="14"/>
      <c r="H71" s="14"/>
      <c r="I71" s="14"/>
      <c r="J71" s="14"/>
    </row>
    <row r="72" spans="1:11" s="14" customFormat="1" ht="31.5" customHeight="1">
      <c r="A72" s="88" t="s">
        <v>41</v>
      </c>
      <c r="B72" s="89">
        <f>+B2</f>
        <v>0</v>
      </c>
      <c r="C72" s="90">
        <f>SUM(C74:C76)</f>
        <v>0</v>
      </c>
      <c r="D72" s="91"/>
      <c r="E72" s="92"/>
      <c r="K72" s="93"/>
    </row>
    <row r="73" spans="1:11" s="14" customFormat="1" ht="12.75" customHeight="1">
      <c r="A73" s="94"/>
      <c r="B73" s="87"/>
      <c r="C73" s="95"/>
      <c r="D73" s="96"/>
      <c r="E73" s="97" t="s">
        <v>42</v>
      </c>
      <c r="K73" s="93"/>
    </row>
    <row r="74" spans="1:11" s="14" customFormat="1" ht="18" customHeight="1">
      <c r="A74" s="98" t="str">
        <f>+A7</f>
        <v>8.1.1 Personnel costs incl Overhead</v>
      </c>
      <c r="B74" s="99"/>
      <c r="C74" s="100">
        <f>I22</f>
        <v>0</v>
      </c>
      <c r="D74" s="101"/>
      <c r="E74" s="101"/>
      <c r="K74" s="93"/>
    </row>
    <row r="75" spans="1:11" s="14" customFormat="1" ht="15.75" customHeight="1">
      <c r="A75" s="98" t="str">
        <f>+A24</f>
        <v>8.1.2 R&amp;D Infrastructe Usage</v>
      </c>
      <c r="B75" s="99"/>
      <c r="C75" s="100">
        <f>I34</f>
        <v>0</v>
      </c>
      <c r="D75" s="101"/>
      <c r="E75" s="101"/>
      <c r="G75" s="102"/>
      <c r="H75" s="102"/>
      <c r="I75" s="102"/>
      <c r="K75" s="93"/>
    </row>
    <row r="76" spans="1:11" s="14" customFormat="1" ht="15.75" customHeight="1">
      <c r="A76" s="98" t="str">
        <f>+A36</f>
        <v>8.1.3 Other costs</v>
      </c>
      <c r="B76" s="103"/>
      <c r="C76" s="100">
        <f>SUM(C77:C79)</f>
        <v>0</v>
      </c>
      <c r="D76" s="101"/>
      <c r="E76" s="101"/>
      <c r="F76" s="104"/>
      <c r="G76" s="102"/>
      <c r="H76" s="102"/>
      <c r="I76" s="102"/>
      <c r="K76" s="93"/>
    </row>
    <row r="77" spans="1:11" s="14" customFormat="1" ht="12.75" customHeight="1">
      <c r="A77" s="105"/>
      <c r="B77" s="106" t="str">
        <f>+A37</f>
        <v>8.1.3.1 Travel costs</v>
      </c>
      <c r="C77" s="107">
        <f>I47</f>
        <v>0</v>
      </c>
      <c r="E77" s="108"/>
      <c r="F77" s="104"/>
      <c r="G77" s="102"/>
      <c r="H77" s="102"/>
      <c r="I77" s="102"/>
      <c r="K77" s="93"/>
    </row>
    <row r="78" spans="1:11" s="14" customFormat="1" ht="24.75" customHeight="1">
      <c r="A78" s="109"/>
      <c r="B78" s="110" t="str">
        <f>+A49</f>
        <v>8.1.3.2 Material costs and cost of supplies</v>
      </c>
      <c r="C78" s="107">
        <f>I59</f>
        <v>0</v>
      </c>
      <c r="E78" s="108"/>
      <c r="F78" s="104"/>
      <c r="G78" s="102"/>
      <c r="H78" s="102"/>
      <c r="I78" s="102"/>
      <c r="K78" s="93"/>
    </row>
    <row r="79" spans="1:11" s="14" customFormat="1" ht="12.75" customHeight="1">
      <c r="A79" s="111"/>
      <c r="B79" s="106" t="str">
        <f>+A61</f>
        <v>8.1.3.3 Third-party charges</v>
      </c>
      <c r="C79" s="107">
        <f>I70</f>
        <v>0</v>
      </c>
      <c r="D79" s="112"/>
      <c r="E79" s="113"/>
      <c r="F79" s="114"/>
      <c r="G79" s="102"/>
      <c r="H79" s="102"/>
      <c r="I79" s="102"/>
      <c r="K79" s="93"/>
    </row>
    <row r="80" spans="1:11" s="14" customFormat="1" ht="12.75" customHeight="1">
      <c r="A80" s="115"/>
      <c r="D80" s="116"/>
      <c r="G80" s="102"/>
      <c r="H80" s="102"/>
      <c r="I80" s="102"/>
      <c r="J80" s="93"/>
      <c r="K80" s="93"/>
    </row>
    <row r="81" spans="1:11" s="14" customFormat="1" ht="12.75" customHeight="1">
      <c r="A81" s="115"/>
      <c r="D81" s="116"/>
      <c r="G81" s="102"/>
      <c r="H81" s="102"/>
      <c r="I81" s="102"/>
      <c r="J81" s="93"/>
      <c r="K81" s="93"/>
    </row>
    <row r="82" spans="1:11" s="14" customFormat="1" ht="12.75" customHeight="1">
      <c r="A82" s="115"/>
      <c r="D82" s="116"/>
      <c r="G82" s="102"/>
      <c r="H82" s="102"/>
      <c r="I82" s="102"/>
      <c r="J82" s="93"/>
      <c r="K82" s="93"/>
    </row>
    <row r="83" spans="1:11" s="14" customFormat="1" ht="12.75" customHeight="1">
      <c r="A83" s="115"/>
      <c r="D83" s="116"/>
      <c r="H83" s="102"/>
      <c r="J83" s="93"/>
      <c r="K83" s="93"/>
    </row>
    <row r="84" spans="1:11" s="14" customFormat="1" ht="12.75" customHeight="1">
      <c r="A84" s="115"/>
      <c r="D84" s="116"/>
      <c r="H84" s="102"/>
      <c r="J84" s="93"/>
      <c r="K84" s="93"/>
    </row>
    <row r="85" spans="1:11" s="14" customFormat="1" ht="12.75" customHeight="1">
      <c r="A85" s="115"/>
      <c r="D85" s="116"/>
      <c r="H85" s="102"/>
      <c r="J85" s="93"/>
      <c r="K85" s="93"/>
    </row>
    <row r="86" spans="4:11" s="14" customFormat="1" ht="12.75">
      <c r="D86" s="117"/>
      <c r="H86" s="102"/>
      <c r="J86" s="93"/>
      <c r="K86" s="93"/>
    </row>
    <row r="87" spans="4:11" s="14" customFormat="1" ht="12.75">
      <c r="D87" s="117"/>
      <c r="H87" s="102"/>
      <c r="J87" s="93"/>
      <c r="K87" s="93"/>
    </row>
    <row r="88" spans="4:11" s="14" customFormat="1" ht="12.75">
      <c r="D88" s="117"/>
      <c r="H88" s="102"/>
      <c r="J88" s="93"/>
      <c r="K88" s="93"/>
    </row>
    <row r="89" spans="8:11" s="14" customFormat="1" ht="12.75">
      <c r="H89" s="102"/>
      <c r="J89" s="93"/>
      <c r="K89" s="93"/>
    </row>
    <row r="90" spans="4:11" s="14" customFormat="1" ht="12.75">
      <c r="D90" s="117"/>
      <c r="H90" s="102"/>
      <c r="J90" s="93"/>
      <c r="K90" s="93"/>
    </row>
    <row r="91" spans="4:11" s="14" customFormat="1" ht="12.75">
      <c r="D91" s="117"/>
      <c r="H91" s="102"/>
      <c r="J91" s="93"/>
      <c r="K91" s="93"/>
    </row>
    <row r="92" spans="4:11" s="14" customFormat="1" ht="12.75">
      <c r="D92" s="117"/>
      <c r="H92" s="102"/>
      <c r="J92" s="93"/>
      <c r="K92" s="93"/>
    </row>
    <row r="93" spans="4:11" s="14" customFormat="1" ht="12.75">
      <c r="D93" s="117"/>
      <c r="H93" s="102"/>
      <c r="J93" s="93"/>
      <c r="K93" s="93"/>
    </row>
    <row r="94" spans="4:11" s="14" customFormat="1" ht="12.75">
      <c r="D94" s="117"/>
      <c r="H94" s="102"/>
      <c r="J94" s="93"/>
      <c r="K94" s="93"/>
    </row>
    <row r="95" spans="4:11" s="14" customFormat="1" ht="12.75">
      <c r="D95" s="117"/>
      <c r="H95" s="102"/>
      <c r="J95" s="93"/>
      <c r="K95" s="93"/>
    </row>
    <row r="96" spans="4:11" s="14" customFormat="1" ht="12.75">
      <c r="D96" s="117"/>
      <c r="H96" s="102"/>
      <c r="J96" s="93"/>
      <c r="K96" s="93"/>
    </row>
    <row r="97" spans="4:11" s="14" customFormat="1" ht="12.75">
      <c r="D97" s="117"/>
      <c r="H97" s="102"/>
      <c r="J97" s="93"/>
      <c r="K97" s="93"/>
    </row>
    <row r="98" spans="8:11" s="14" customFormat="1" ht="12.75">
      <c r="H98" s="102"/>
      <c r="J98" s="93"/>
      <c r="K98" s="93"/>
    </row>
    <row r="99" spans="4:11" s="14" customFormat="1" ht="12.75">
      <c r="D99" s="117"/>
      <c r="H99" s="102"/>
      <c r="J99" s="93"/>
      <c r="K99" s="93"/>
    </row>
    <row r="100" spans="4:11" s="14" customFormat="1" ht="12.75">
      <c r="D100" s="117"/>
      <c r="H100" s="102"/>
      <c r="J100" s="93"/>
      <c r="K100" s="93"/>
    </row>
    <row r="101" spans="4:11" s="14" customFormat="1" ht="12.75">
      <c r="D101" s="117"/>
      <c r="H101" s="102"/>
      <c r="J101" s="93"/>
      <c r="K101" s="93"/>
    </row>
    <row r="102" spans="4:11" s="14" customFormat="1" ht="12.75">
      <c r="D102" s="117"/>
      <c r="H102" s="102"/>
      <c r="J102" s="93"/>
      <c r="K102" s="93"/>
    </row>
    <row r="103" spans="4:11" s="14" customFormat="1" ht="12.75">
      <c r="D103" s="117"/>
      <c r="H103" s="102"/>
      <c r="J103" s="93"/>
      <c r="K103" s="93"/>
    </row>
    <row r="104" spans="4:11" s="14" customFormat="1" ht="12.75">
      <c r="D104" s="117"/>
      <c r="H104" s="102"/>
      <c r="J104" s="93"/>
      <c r="K104" s="93"/>
    </row>
    <row r="105" spans="4:11" s="14" customFormat="1" ht="12.75">
      <c r="D105" s="117"/>
      <c r="H105" s="102"/>
      <c r="J105" s="93"/>
      <c r="K105" s="93"/>
    </row>
    <row r="106" spans="4:11" s="14" customFormat="1" ht="12.75">
      <c r="D106" s="117"/>
      <c r="H106" s="102"/>
      <c r="J106" s="93"/>
      <c r="K106" s="93"/>
    </row>
    <row r="107" spans="8:11" s="14" customFormat="1" ht="12.75">
      <c r="H107" s="102"/>
      <c r="J107" s="93"/>
      <c r="K107" s="93"/>
    </row>
    <row r="108" spans="8:11" s="14" customFormat="1" ht="12.75">
      <c r="H108" s="102"/>
      <c r="J108" s="93"/>
      <c r="K108" s="93"/>
    </row>
  </sheetData>
  <mergeCells count="73">
    <mergeCell ref="K8:P8"/>
    <mergeCell ref="A1:F1"/>
    <mergeCell ref="B4:F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4:B24"/>
    <mergeCell ref="B25:D25"/>
    <mergeCell ref="F25:G25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33:G33"/>
    <mergeCell ref="A36:B36"/>
    <mergeCell ref="A37:B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A49:C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62:E62"/>
    <mergeCell ref="F62:G62"/>
    <mergeCell ref="B63:E63"/>
    <mergeCell ref="F63:G63"/>
    <mergeCell ref="B64:E64"/>
    <mergeCell ref="F64:G64"/>
    <mergeCell ref="B65:E65"/>
    <mergeCell ref="F65:G65"/>
    <mergeCell ref="B66:E66"/>
    <mergeCell ref="F66:G66"/>
    <mergeCell ref="B69:E69"/>
    <mergeCell ref="F69:G69"/>
    <mergeCell ref="B67:E67"/>
    <mergeCell ref="F67:G67"/>
    <mergeCell ref="B68:E68"/>
    <mergeCell ref="F68:G68"/>
  </mergeCells>
  <dataValidations count="5">
    <dataValidation type="decimal" operator="greaterThan" allowBlank="1" showErrorMessage="1" errorTitle="Falsche Eingabe" error="Bitte eine gültige Dezimalzahl eingeben!" sqref="I51:I58 I39:I46 E9:F21">
      <formula1>0</formula1>
    </dataValidation>
    <dataValidation type="date" operator="greaterThan" allowBlank="1" showErrorMessage="1" errorTitle="Falsche Eingabe" error="Bitte ein gültiges Datum eingeben!" sqref="G2:I2">
      <formula1>1</formula1>
    </dataValidation>
    <dataValidation operator="greaterThan" allowBlank="1" showErrorMessage="1" errorTitle="Falsche Eingabe" error="Bitte nur die Nummer (&gt;0) des Workpackages eingeben!" sqref="A9:A21 A26:A33 A39:A46 A51:A58 A63:A69"/>
    <dataValidation operator="greaterThan" allowBlank="1" showErrorMessage="1" errorTitle="Falsche Eingabe" error="Bitte ein gültiges Datum eingeben!" sqref="F63:G69 F26:G33"/>
    <dataValidation operator="greaterThan" allowBlank="1" showErrorMessage="1" errorTitle="Falsche Eingabe" error="Bitte eine gültige Dezimalzahl eingeben!" sqref="G9:G21"/>
  </dataValidations>
  <printOptions/>
  <pageMargins left="0.75" right="0.75" top="1" bottom="1" header="0.4921259845" footer="0.4921259845"/>
  <pageSetup horizontalDpi="600" verticalDpi="600" orientation="portrait" paperSize="9" scale="60" r:id="rId1"/>
  <headerFooter alignWithMargins="0">
    <oddHeader>&amp;L&amp;12FIT-IT</oddHeader>
    <oddFooter>&amp;L&amp;12&amp;A&amp;C&amp;12&amp;P / &amp;N&amp;R&amp;12&amp;D</oddFooter>
  </headerFooter>
  <rowBreaks count="1" manualBreakCount="1">
    <brk id="79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8"/>
  <sheetViews>
    <sheetView workbookViewId="0" topLeftCell="A1">
      <selection activeCell="B2" sqref="B2"/>
    </sheetView>
  </sheetViews>
  <sheetFormatPr defaultColWidth="11.421875" defaultRowHeight="12.75"/>
  <cols>
    <col min="1" max="1" width="19.140625" style="13" customWidth="1"/>
    <col min="2" max="2" width="27.140625" style="13" customWidth="1"/>
    <col min="3" max="4" width="20.28125" style="13" customWidth="1"/>
    <col min="5" max="5" width="12.140625" style="13" customWidth="1"/>
    <col min="6" max="6" width="11.8515625" style="13" customWidth="1"/>
    <col min="7" max="7" width="10.140625" style="13" customWidth="1"/>
    <col min="8" max="8" width="7.8515625" style="118" customWidth="1"/>
    <col min="9" max="9" width="14.28125" style="13" customWidth="1"/>
    <col min="10" max="10" width="11.421875" style="15" hidden="1" customWidth="1"/>
    <col min="11" max="11" width="3.421875" style="15" customWidth="1"/>
    <col min="12" max="16384" width="11.421875" style="13" customWidth="1"/>
  </cols>
  <sheetData>
    <row r="1" spans="1:11" ht="12.75" customHeight="1">
      <c r="A1" s="231" t="s">
        <v>43</v>
      </c>
      <c r="B1" s="231"/>
      <c r="C1" s="231"/>
      <c r="D1" s="231"/>
      <c r="E1" s="231"/>
      <c r="F1" s="231"/>
      <c r="H1" s="13"/>
      <c r="J1" s="14"/>
      <c r="K1" s="12" t="s">
        <v>17</v>
      </c>
    </row>
    <row r="2" spans="1:11" ht="12.75">
      <c r="A2" s="16" t="s">
        <v>20</v>
      </c>
      <c r="B2" s="17"/>
      <c r="C2" s="17"/>
      <c r="D2" s="17"/>
      <c r="E2" s="17"/>
      <c r="F2" s="18"/>
      <c r="G2" s="19"/>
      <c r="H2" s="19"/>
      <c r="J2" s="14"/>
      <c r="K2" s="12" t="s">
        <v>18</v>
      </c>
    </row>
    <row r="3" spans="1:10" ht="12.75">
      <c r="A3" s="20" t="s">
        <v>16</v>
      </c>
      <c r="B3" s="180">
        <f>+'6 Key data'!$B$14</f>
        <v>0</v>
      </c>
      <c r="C3" s="17"/>
      <c r="D3" s="17"/>
      <c r="E3" s="17"/>
      <c r="F3" s="18"/>
      <c r="G3" s="19"/>
      <c r="H3" s="19"/>
      <c r="I3" s="14"/>
      <c r="J3" s="14"/>
    </row>
    <row r="4" spans="1:10" ht="21.75" customHeight="1">
      <c r="A4" s="21" t="s">
        <v>21</v>
      </c>
      <c r="B4" s="262">
        <f>+'6 Key data'!B11</f>
        <v>0</v>
      </c>
      <c r="C4" s="262"/>
      <c r="D4" s="262"/>
      <c r="E4" s="262"/>
      <c r="F4" s="262"/>
      <c r="G4" s="19"/>
      <c r="H4" s="19"/>
      <c r="J4" s="14"/>
    </row>
    <row r="5" spans="1:10" ht="13.5" customHeight="1">
      <c r="A5" s="16" t="s">
        <v>22</v>
      </c>
      <c r="B5" s="22">
        <f>+'6 Key data'!E28</f>
        <v>3</v>
      </c>
      <c r="C5" s="17"/>
      <c r="D5" s="17"/>
      <c r="E5" s="17"/>
      <c r="F5" s="18"/>
      <c r="G5" s="19"/>
      <c r="H5" s="19"/>
      <c r="J5" s="14"/>
    </row>
    <row r="6" spans="8:10" ht="14.25" customHeight="1">
      <c r="H6" s="13"/>
      <c r="I6" s="14"/>
      <c r="J6" s="14"/>
    </row>
    <row r="7" spans="1:10" ht="12.75">
      <c r="A7" s="23" t="s">
        <v>104</v>
      </c>
      <c r="B7" s="24"/>
      <c r="C7" s="24"/>
      <c r="D7" s="24"/>
      <c r="E7" s="24"/>
      <c r="F7" s="24"/>
      <c r="G7" s="24"/>
      <c r="H7" s="24"/>
      <c r="I7" s="25"/>
      <c r="J7" s="14"/>
    </row>
    <row r="8" spans="1:16" ht="36.75" customHeight="1">
      <c r="A8" s="26" t="s">
        <v>23</v>
      </c>
      <c r="B8" s="263" t="s">
        <v>24</v>
      </c>
      <c r="C8" s="264"/>
      <c r="D8" s="27" t="s">
        <v>25</v>
      </c>
      <c r="E8" s="28" t="s">
        <v>26</v>
      </c>
      <c r="F8" s="26" t="s">
        <v>27</v>
      </c>
      <c r="G8" s="27" t="s">
        <v>90</v>
      </c>
      <c r="H8" s="26" t="s">
        <v>28</v>
      </c>
      <c r="I8" s="27" t="s">
        <v>29</v>
      </c>
      <c r="J8" s="14"/>
      <c r="K8" s="261" t="s">
        <v>91</v>
      </c>
      <c r="L8" s="261"/>
      <c r="M8" s="261"/>
      <c r="N8" s="261"/>
      <c r="O8" s="261"/>
      <c r="P8" s="261"/>
    </row>
    <row r="9" spans="1:10" ht="12.75">
      <c r="A9" s="29"/>
      <c r="B9" s="259"/>
      <c r="C9" s="260"/>
      <c r="D9" s="30"/>
      <c r="E9" s="31"/>
      <c r="F9" s="31"/>
      <c r="G9" s="32"/>
      <c r="H9" s="33">
        <f aca="true" t="shared" si="0" ref="H9:H21">+F9*14*1.32/1680*(1+G9)</f>
        <v>0</v>
      </c>
      <c r="I9" s="34">
        <f aca="true" t="shared" si="1" ref="I9:I21">E9*H9</f>
        <v>0</v>
      </c>
      <c r="J9" s="14"/>
    </row>
    <row r="10" spans="1:10" ht="12.75">
      <c r="A10" s="29"/>
      <c r="B10" s="259"/>
      <c r="C10" s="260"/>
      <c r="D10" s="30"/>
      <c r="E10" s="31"/>
      <c r="F10" s="31"/>
      <c r="G10" s="32"/>
      <c r="H10" s="33">
        <f t="shared" si="0"/>
        <v>0</v>
      </c>
      <c r="I10" s="34">
        <f t="shared" si="1"/>
        <v>0</v>
      </c>
      <c r="J10" s="14"/>
    </row>
    <row r="11" spans="1:10" ht="12.75">
      <c r="A11" s="29"/>
      <c r="B11" s="259"/>
      <c r="C11" s="260"/>
      <c r="D11" s="30"/>
      <c r="E11" s="31"/>
      <c r="F11" s="31"/>
      <c r="G11" s="32"/>
      <c r="H11" s="33">
        <f t="shared" si="0"/>
        <v>0</v>
      </c>
      <c r="I11" s="34">
        <f t="shared" si="1"/>
        <v>0</v>
      </c>
      <c r="J11" s="14"/>
    </row>
    <row r="12" spans="1:10" ht="12.75">
      <c r="A12" s="29"/>
      <c r="B12" s="259"/>
      <c r="C12" s="260"/>
      <c r="D12" s="30"/>
      <c r="E12" s="31"/>
      <c r="F12" s="31"/>
      <c r="G12" s="32"/>
      <c r="H12" s="33">
        <f t="shared" si="0"/>
        <v>0</v>
      </c>
      <c r="I12" s="34">
        <f t="shared" si="1"/>
        <v>0</v>
      </c>
      <c r="J12" s="14"/>
    </row>
    <row r="13" spans="1:10" ht="12.75">
      <c r="A13" s="29"/>
      <c r="B13" s="259"/>
      <c r="C13" s="260"/>
      <c r="D13" s="30"/>
      <c r="E13" s="31"/>
      <c r="F13" s="31"/>
      <c r="G13" s="32"/>
      <c r="H13" s="33">
        <f t="shared" si="0"/>
        <v>0</v>
      </c>
      <c r="I13" s="34">
        <f t="shared" si="1"/>
        <v>0</v>
      </c>
      <c r="J13" s="14"/>
    </row>
    <row r="14" spans="1:10" ht="12.75">
      <c r="A14" s="29"/>
      <c r="B14" s="259"/>
      <c r="C14" s="260"/>
      <c r="D14" s="30"/>
      <c r="E14" s="31"/>
      <c r="F14" s="31"/>
      <c r="G14" s="32"/>
      <c r="H14" s="33">
        <f t="shared" si="0"/>
        <v>0</v>
      </c>
      <c r="I14" s="34">
        <f t="shared" si="1"/>
        <v>0</v>
      </c>
      <c r="J14" s="14"/>
    </row>
    <row r="15" spans="1:10" ht="12.75">
      <c r="A15" s="29"/>
      <c r="B15" s="259"/>
      <c r="C15" s="260"/>
      <c r="D15" s="30"/>
      <c r="E15" s="31"/>
      <c r="F15" s="31"/>
      <c r="G15" s="32"/>
      <c r="H15" s="33">
        <f t="shared" si="0"/>
        <v>0</v>
      </c>
      <c r="I15" s="34">
        <f t="shared" si="1"/>
        <v>0</v>
      </c>
      <c r="J15" s="14"/>
    </row>
    <row r="16" spans="1:10" ht="12.75">
      <c r="A16" s="29"/>
      <c r="B16" s="259"/>
      <c r="C16" s="260"/>
      <c r="D16" s="30"/>
      <c r="E16" s="31"/>
      <c r="F16" s="31"/>
      <c r="G16" s="32"/>
      <c r="H16" s="33">
        <f t="shared" si="0"/>
        <v>0</v>
      </c>
      <c r="I16" s="34">
        <f t="shared" si="1"/>
        <v>0</v>
      </c>
      <c r="J16" s="14"/>
    </row>
    <row r="17" spans="1:10" ht="12.75">
      <c r="A17" s="29"/>
      <c r="B17" s="259"/>
      <c r="C17" s="260"/>
      <c r="D17" s="30"/>
      <c r="E17" s="31"/>
      <c r="F17" s="31"/>
      <c r="G17" s="32"/>
      <c r="H17" s="33">
        <f t="shared" si="0"/>
        <v>0</v>
      </c>
      <c r="I17" s="34">
        <f t="shared" si="1"/>
        <v>0</v>
      </c>
      <c r="J17" s="14"/>
    </row>
    <row r="18" spans="1:10" ht="12.75">
      <c r="A18" s="29"/>
      <c r="B18" s="259"/>
      <c r="C18" s="260"/>
      <c r="D18" s="30"/>
      <c r="E18" s="31"/>
      <c r="F18" s="31"/>
      <c r="G18" s="32"/>
      <c r="H18" s="33">
        <f t="shared" si="0"/>
        <v>0</v>
      </c>
      <c r="I18" s="34">
        <f t="shared" si="1"/>
        <v>0</v>
      </c>
      <c r="J18" s="14"/>
    </row>
    <row r="19" spans="1:10" ht="12.75">
      <c r="A19" s="29"/>
      <c r="B19" s="259"/>
      <c r="C19" s="260"/>
      <c r="D19" s="30"/>
      <c r="E19" s="31"/>
      <c r="F19" s="31"/>
      <c r="G19" s="32"/>
      <c r="H19" s="33">
        <f t="shared" si="0"/>
        <v>0</v>
      </c>
      <c r="I19" s="34">
        <f t="shared" si="1"/>
        <v>0</v>
      </c>
      <c r="J19" s="14"/>
    </row>
    <row r="20" spans="1:10" ht="12.75">
      <c r="A20" s="29"/>
      <c r="B20" s="259"/>
      <c r="C20" s="260"/>
      <c r="D20" s="30"/>
      <c r="E20" s="31"/>
      <c r="F20" s="31"/>
      <c r="G20" s="32"/>
      <c r="H20" s="33">
        <f t="shared" si="0"/>
        <v>0</v>
      </c>
      <c r="I20" s="34">
        <f t="shared" si="1"/>
        <v>0</v>
      </c>
      <c r="J20" s="14"/>
    </row>
    <row r="21" spans="1:10" ht="12.75">
      <c r="A21" s="35"/>
      <c r="B21" s="259"/>
      <c r="C21" s="260"/>
      <c r="D21" s="36"/>
      <c r="E21" s="37"/>
      <c r="F21" s="37"/>
      <c r="G21" s="38"/>
      <c r="H21" s="39">
        <f t="shared" si="0"/>
        <v>0</v>
      </c>
      <c r="I21" s="40">
        <f t="shared" si="1"/>
        <v>0</v>
      </c>
      <c r="J21" s="14"/>
    </row>
    <row r="22" spans="1:10" ht="12.75">
      <c r="A22" s="41" t="s">
        <v>30</v>
      </c>
      <c r="C22" s="42"/>
      <c r="D22" s="43"/>
      <c r="E22" s="44">
        <f>SUM(E9:E21)</f>
        <v>0</v>
      </c>
      <c r="F22" s="45"/>
      <c r="G22" s="46"/>
      <c r="H22" s="47">
        <f>+IF(E22,I22/E22,0)</f>
        <v>0</v>
      </c>
      <c r="I22" s="48">
        <f>SUM(I9:I21)</f>
        <v>0</v>
      </c>
      <c r="J22" s="14"/>
    </row>
    <row r="23" spans="1:10" ht="12.75">
      <c r="A23" s="49"/>
      <c r="B23" s="42"/>
      <c r="C23" s="42"/>
      <c r="D23" s="42"/>
      <c r="E23" s="42"/>
      <c r="F23" s="42"/>
      <c r="G23" s="42"/>
      <c r="H23" s="42"/>
      <c r="I23" s="50"/>
      <c r="J23" s="14"/>
    </row>
    <row r="24" spans="1:10" ht="12.75">
      <c r="A24" s="254" t="s">
        <v>105</v>
      </c>
      <c r="B24" s="255"/>
      <c r="C24" s="51"/>
      <c r="D24" s="51"/>
      <c r="E24" s="51"/>
      <c r="F24" s="51"/>
      <c r="G24" s="51"/>
      <c r="H24" s="51"/>
      <c r="I24" s="52"/>
      <c r="J24" s="14"/>
    </row>
    <row r="25" spans="1:10" ht="38.25">
      <c r="A25" s="26" t="str">
        <f>+A8</f>
        <v>Work package number(s)</v>
      </c>
      <c r="B25" s="244" t="s">
        <v>31</v>
      </c>
      <c r="C25" s="245"/>
      <c r="D25" s="246"/>
      <c r="E25" s="53" t="s">
        <v>32</v>
      </c>
      <c r="F25" s="247" t="s">
        <v>33</v>
      </c>
      <c r="G25" s="248"/>
      <c r="H25" s="28" t="s">
        <v>34</v>
      </c>
      <c r="I25" s="27" t="str">
        <f>+I8</f>
        <v>Cost (EUR)</v>
      </c>
      <c r="J25" s="14"/>
    </row>
    <row r="26" spans="1:10" ht="12.75">
      <c r="A26" s="54"/>
      <c r="B26" s="236"/>
      <c r="C26" s="237"/>
      <c r="D26" s="256"/>
      <c r="E26" s="55"/>
      <c r="F26" s="257"/>
      <c r="G26" s="258"/>
      <c r="H26" s="197"/>
      <c r="I26" s="56"/>
      <c r="J26" s="14"/>
    </row>
    <row r="27" spans="1:10" ht="12.75">
      <c r="A27" s="54"/>
      <c r="B27" s="236"/>
      <c r="C27" s="237"/>
      <c r="D27" s="256"/>
      <c r="E27" s="55"/>
      <c r="F27" s="257"/>
      <c r="G27" s="258"/>
      <c r="H27" s="197"/>
      <c r="I27" s="56"/>
      <c r="J27" s="14"/>
    </row>
    <row r="28" spans="1:10" ht="12.75">
      <c r="A28" s="54"/>
      <c r="B28" s="236"/>
      <c r="C28" s="237"/>
      <c r="D28" s="256"/>
      <c r="E28" s="55"/>
      <c r="F28" s="257"/>
      <c r="G28" s="258"/>
      <c r="H28" s="197"/>
      <c r="I28" s="56"/>
      <c r="J28" s="14"/>
    </row>
    <row r="29" spans="1:10" ht="12.75">
      <c r="A29" s="54"/>
      <c r="B29" s="236"/>
      <c r="C29" s="237"/>
      <c r="D29" s="256"/>
      <c r="E29" s="55"/>
      <c r="F29" s="257"/>
      <c r="G29" s="258"/>
      <c r="H29" s="197"/>
      <c r="I29" s="56"/>
      <c r="J29" s="14"/>
    </row>
    <row r="30" spans="1:10" ht="12.75">
      <c r="A30" s="54"/>
      <c r="B30" s="236"/>
      <c r="C30" s="237"/>
      <c r="D30" s="256"/>
      <c r="E30" s="55"/>
      <c r="F30" s="257"/>
      <c r="G30" s="258"/>
      <c r="H30" s="197"/>
      <c r="I30" s="56"/>
      <c r="J30" s="14"/>
    </row>
    <row r="31" spans="1:10" ht="12.75">
      <c r="A31" s="54"/>
      <c r="B31" s="236"/>
      <c r="C31" s="237"/>
      <c r="D31" s="256"/>
      <c r="E31" s="55"/>
      <c r="F31" s="257"/>
      <c r="G31" s="258"/>
      <c r="H31" s="197"/>
      <c r="I31" s="56"/>
      <c r="J31" s="14"/>
    </row>
    <row r="32" spans="1:10" ht="12.75">
      <c r="A32" s="54"/>
      <c r="B32" s="236"/>
      <c r="C32" s="237"/>
      <c r="D32" s="256"/>
      <c r="E32" s="55"/>
      <c r="F32" s="257"/>
      <c r="G32" s="258"/>
      <c r="H32" s="197"/>
      <c r="I32" s="56"/>
      <c r="J32" s="14"/>
    </row>
    <row r="33" spans="1:10" ht="12.75">
      <c r="A33" s="54"/>
      <c r="B33" s="236"/>
      <c r="C33" s="237"/>
      <c r="D33" s="256"/>
      <c r="E33" s="55"/>
      <c r="F33" s="257"/>
      <c r="G33" s="258"/>
      <c r="H33" s="197"/>
      <c r="I33" s="56"/>
      <c r="J33" s="14"/>
    </row>
    <row r="34" spans="1:10" ht="12.75">
      <c r="A34" s="57" t="s">
        <v>30</v>
      </c>
      <c r="B34" s="57"/>
      <c r="C34" s="42"/>
      <c r="D34" s="42"/>
      <c r="E34" s="49"/>
      <c r="F34" s="42"/>
      <c r="G34" s="42"/>
      <c r="H34" s="58"/>
      <c r="I34" s="48">
        <f>SUM(I26:I33)</f>
        <v>0</v>
      </c>
      <c r="J34" s="14"/>
    </row>
    <row r="35" spans="1:10" ht="12.75">
      <c r="A35" s="42"/>
      <c r="B35" s="42"/>
      <c r="C35" s="42"/>
      <c r="D35" s="42"/>
      <c r="E35" s="42"/>
      <c r="F35" s="42"/>
      <c r="G35" s="42"/>
      <c r="H35" s="42"/>
      <c r="I35" s="42"/>
      <c r="J35" s="14"/>
    </row>
    <row r="36" spans="1:10" ht="12.75">
      <c r="A36" s="254" t="s">
        <v>44</v>
      </c>
      <c r="B36" s="255"/>
      <c r="C36" s="51"/>
      <c r="D36" s="51"/>
      <c r="E36" s="51"/>
      <c r="F36" s="51"/>
      <c r="G36" s="51"/>
      <c r="H36" s="51"/>
      <c r="I36" s="52"/>
      <c r="J36" s="14"/>
    </row>
    <row r="37" spans="1:10" ht="12.75">
      <c r="A37" s="254" t="s">
        <v>45</v>
      </c>
      <c r="B37" s="255"/>
      <c r="C37" s="51"/>
      <c r="D37" s="51"/>
      <c r="E37" s="51"/>
      <c r="F37" s="51"/>
      <c r="G37" s="51"/>
      <c r="H37" s="51"/>
      <c r="I37" s="59"/>
      <c r="J37" s="14"/>
    </row>
    <row r="38" spans="1:10" ht="24.75" customHeight="1">
      <c r="A38" s="26" t="str">
        <f>+A25</f>
        <v>Work package number(s)</v>
      </c>
      <c r="B38" s="249" t="s">
        <v>37</v>
      </c>
      <c r="C38" s="250"/>
      <c r="D38" s="250"/>
      <c r="E38" s="250"/>
      <c r="F38" s="250"/>
      <c r="G38" s="251"/>
      <c r="H38" s="28" t="s">
        <v>34</v>
      </c>
      <c r="I38" s="27" t="str">
        <f>+I25</f>
        <v>Cost (EUR)</v>
      </c>
      <c r="J38" s="14"/>
    </row>
    <row r="39" spans="1:10" ht="12.75">
      <c r="A39" s="60"/>
      <c r="B39" s="241"/>
      <c r="C39" s="242"/>
      <c r="D39" s="242"/>
      <c r="E39" s="242"/>
      <c r="F39" s="242"/>
      <c r="G39" s="243"/>
      <c r="H39" s="197"/>
      <c r="I39" s="61"/>
      <c r="J39" s="14"/>
    </row>
    <row r="40" spans="1:10" ht="12.75">
      <c r="A40" s="54"/>
      <c r="B40" s="241"/>
      <c r="C40" s="242"/>
      <c r="D40" s="242"/>
      <c r="E40" s="242"/>
      <c r="F40" s="242"/>
      <c r="G40" s="243"/>
      <c r="H40" s="197"/>
      <c r="I40" s="61"/>
      <c r="J40" s="14"/>
    </row>
    <row r="41" spans="1:10" ht="12.75">
      <c r="A41" s="54"/>
      <c r="B41" s="241"/>
      <c r="C41" s="242"/>
      <c r="D41" s="242"/>
      <c r="E41" s="242"/>
      <c r="F41" s="242"/>
      <c r="G41" s="243"/>
      <c r="H41" s="197"/>
      <c r="I41" s="61"/>
      <c r="J41" s="14"/>
    </row>
    <row r="42" spans="1:10" ht="12.75">
      <c r="A42" s="54"/>
      <c r="B42" s="241"/>
      <c r="C42" s="242"/>
      <c r="D42" s="242"/>
      <c r="E42" s="242"/>
      <c r="F42" s="242"/>
      <c r="G42" s="243"/>
      <c r="H42" s="197"/>
      <c r="I42" s="61"/>
      <c r="J42" s="14"/>
    </row>
    <row r="43" spans="1:10" ht="12.75">
      <c r="A43" s="54"/>
      <c r="B43" s="241"/>
      <c r="C43" s="242"/>
      <c r="D43" s="242"/>
      <c r="E43" s="242"/>
      <c r="F43" s="242"/>
      <c r="G43" s="243"/>
      <c r="H43" s="197"/>
      <c r="I43" s="61"/>
      <c r="J43" s="14"/>
    </row>
    <row r="44" spans="1:10" ht="12.75">
      <c r="A44" s="54"/>
      <c r="B44" s="241"/>
      <c r="C44" s="242"/>
      <c r="D44" s="242"/>
      <c r="E44" s="242"/>
      <c r="F44" s="242"/>
      <c r="G44" s="243"/>
      <c r="H44" s="197"/>
      <c r="I44" s="61"/>
      <c r="J44" s="14"/>
    </row>
    <row r="45" spans="1:10" ht="12.75">
      <c r="A45" s="54"/>
      <c r="B45" s="241"/>
      <c r="C45" s="242"/>
      <c r="D45" s="242"/>
      <c r="E45" s="242"/>
      <c r="F45" s="242"/>
      <c r="G45" s="243"/>
      <c r="H45" s="197"/>
      <c r="I45" s="61"/>
      <c r="J45" s="14"/>
    </row>
    <row r="46" spans="1:10" ht="12.75">
      <c r="A46" s="54"/>
      <c r="B46" s="241"/>
      <c r="C46" s="242"/>
      <c r="D46" s="242"/>
      <c r="E46" s="242"/>
      <c r="F46" s="242"/>
      <c r="G46" s="243"/>
      <c r="H46" s="197"/>
      <c r="I46" s="61"/>
      <c r="J46" s="14"/>
    </row>
    <row r="47" spans="1:10" ht="12.75">
      <c r="A47" s="62" t="s">
        <v>30</v>
      </c>
      <c r="B47" s="63"/>
      <c r="C47" s="64"/>
      <c r="D47" s="64"/>
      <c r="E47" s="64"/>
      <c r="F47" s="64"/>
      <c r="G47" s="64"/>
      <c r="H47" s="65"/>
      <c r="I47" s="66">
        <f>SUM(I39:I46)</f>
        <v>0</v>
      </c>
      <c r="J47" s="14"/>
    </row>
    <row r="48" spans="1:10" ht="11.25" customHeight="1">
      <c r="A48" s="67"/>
      <c r="B48" s="68"/>
      <c r="C48" s="68"/>
      <c r="D48" s="68"/>
      <c r="E48" s="68"/>
      <c r="F48" s="68"/>
      <c r="G48" s="68"/>
      <c r="H48" s="68"/>
      <c r="I48" s="69"/>
      <c r="J48" s="14"/>
    </row>
    <row r="49" spans="1:10" ht="18" customHeight="1">
      <c r="A49" s="252" t="s">
        <v>46</v>
      </c>
      <c r="B49" s="253"/>
      <c r="C49" s="253"/>
      <c r="D49" s="70"/>
      <c r="E49" s="70"/>
      <c r="F49" s="70"/>
      <c r="G49" s="70"/>
      <c r="H49" s="70"/>
      <c r="I49" s="71"/>
      <c r="J49" s="14"/>
    </row>
    <row r="50" spans="1:10" ht="25.5">
      <c r="A50" s="26" t="str">
        <f>+A38</f>
        <v>Work package number(s)</v>
      </c>
      <c r="B50" s="249" t="s">
        <v>31</v>
      </c>
      <c r="C50" s="250"/>
      <c r="D50" s="250"/>
      <c r="E50" s="250"/>
      <c r="F50" s="250"/>
      <c r="G50" s="251"/>
      <c r="H50" s="28" t="s">
        <v>34</v>
      </c>
      <c r="I50" s="27" t="str">
        <f>+I38</f>
        <v>Cost (EUR)</v>
      </c>
      <c r="J50" s="14"/>
    </row>
    <row r="51" spans="1:10" ht="12.75">
      <c r="A51" s="60"/>
      <c r="B51" s="241"/>
      <c r="C51" s="242"/>
      <c r="D51" s="242"/>
      <c r="E51" s="242"/>
      <c r="F51" s="242"/>
      <c r="G51" s="243"/>
      <c r="H51" s="197"/>
      <c r="I51" s="61"/>
      <c r="J51" s="14"/>
    </row>
    <row r="52" spans="1:10" ht="12.75">
      <c r="A52" s="54"/>
      <c r="B52" s="241"/>
      <c r="C52" s="242"/>
      <c r="D52" s="242"/>
      <c r="E52" s="242"/>
      <c r="F52" s="242"/>
      <c r="G52" s="243"/>
      <c r="H52" s="197"/>
      <c r="I52" s="61"/>
      <c r="J52" s="14"/>
    </row>
    <row r="53" spans="1:10" ht="12.75">
      <c r="A53" s="54"/>
      <c r="B53" s="241"/>
      <c r="C53" s="242"/>
      <c r="D53" s="242"/>
      <c r="E53" s="242"/>
      <c r="F53" s="242"/>
      <c r="G53" s="243"/>
      <c r="H53" s="197"/>
      <c r="I53" s="61"/>
      <c r="J53" s="14"/>
    </row>
    <row r="54" spans="1:10" ht="12.75">
      <c r="A54" s="54"/>
      <c r="B54" s="241"/>
      <c r="C54" s="242"/>
      <c r="D54" s="242"/>
      <c r="E54" s="242"/>
      <c r="F54" s="242"/>
      <c r="G54" s="243"/>
      <c r="H54" s="197"/>
      <c r="I54" s="61"/>
      <c r="J54" s="14"/>
    </row>
    <row r="55" spans="1:10" ht="12.75">
      <c r="A55" s="54"/>
      <c r="B55" s="241"/>
      <c r="C55" s="242"/>
      <c r="D55" s="242"/>
      <c r="E55" s="242"/>
      <c r="F55" s="242"/>
      <c r="G55" s="243"/>
      <c r="H55" s="197"/>
      <c r="I55" s="61"/>
      <c r="J55" s="14"/>
    </row>
    <row r="56" spans="1:10" ht="12.75">
      <c r="A56" s="54"/>
      <c r="B56" s="241"/>
      <c r="C56" s="242"/>
      <c r="D56" s="242"/>
      <c r="E56" s="242"/>
      <c r="F56" s="242"/>
      <c r="G56" s="243"/>
      <c r="H56" s="197"/>
      <c r="I56" s="61"/>
      <c r="J56" s="14"/>
    </row>
    <row r="57" spans="1:10" ht="12.75">
      <c r="A57" s="54"/>
      <c r="B57" s="241"/>
      <c r="C57" s="242"/>
      <c r="D57" s="242"/>
      <c r="E57" s="242"/>
      <c r="F57" s="242"/>
      <c r="G57" s="243"/>
      <c r="H57" s="197"/>
      <c r="I57" s="61"/>
      <c r="J57" s="14"/>
    </row>
    <row r="58" spans="1:10" ht="12.75">
      <c r="A58" s="54"/>
      <c r="B58" s="241"/>
      <c r="C58" s="242"/>
      <c r="D58" s="242"/>
      <c r="E58" s="242"/>
      <c r="F58" s="242"/>
      <c r="G58" s="243"/>
      <c r="H58" s="197"/>
      <c r="I58" s="61"/>
      <c r="J58" s="14"/>
    </row>
    <row r="59" spans="1:10" ht="12.75">
      <c r="A59" s="62" t="s">
        <v>30</v>
      </c>
      <c r="B59" s="72"/>
      <c r="C59" s="73"/>
      <c r="D59" s="73"/>
      <c r="E59" s="73"/>
      <c r="F59" s="73"/>
      <c r="G59" s="73"/>
      <c r="H59" s="74"/>
      <c r="I59" s="66">
        <f>SUM(I51:I58)</f>
        <v>0</v>
      </c>
      <c r="J59" s="14"/>
    </row>
    <row r="60" spans="1:10" ht="12.75">
      <c r="A60" s="75"/>
      <c r="B60" s="76"/>
      <c r="C60" s="76"/>
      <c r="D60" s="76"/>
      <c r="E60" s="76"/>
      <c r="F60" s="76"/>
      <c r="G60" s="77"/>
      <c r="H60" s="76"/>
      <c r="I60" s="78"/>
      <c r="J60" s="14"/>
    </row>
    <row r="61" spans="1:10" ht="12.75">
      <c r="A61" s="79" t="s">
        <v>47</v>
      </c>
      <c r="B61" s="80"/>
      <c r="C61" s="81"/>
      <c r="D61" s="81"/>
      <c r="E61" s="81"/>
      <c r="F61" s="81"/>
      <c r="G61" s="81"/>
      <c r="H61" s="81"/>
      <c r="I61" s="82"/>
      <c r="J61" s="14"/>
    </row>
    <row r="62" spans="1:10" ht="25.5">
      <c r="A62" s="26" t="str">
        <f>+A25</f>
        <v>Work package number(s)</v>
      </c>
      <c r="B62" s="244" t="s">
        <v>31</v>
      </c>
      <c r="C62" s="245"/>
      <c r="D62" s="245"/>
      <c r="E62" s="246"/>
      <c r="F62" s="247" t="s">
        <v>40</v>
      </c>
      <c r="G62" s="248"/>
      <c r="H62" s="28" t="str">
        <f>+H25</f>
        <v>VAT</v>
      </c>
      <c r="I62" s="27" t="str">
        <f>+I50</f>
        <v>Cost (EUR)</v>
      </c>
      <c r="J62" s="14"/>
    </row>
    <row r="63" spans="1:10" ht="12.75">
      <c r="A63" s="54"/>
      <c r="B63" s="236"/>
      <c r="C63" s="237"/>
      <c r="D63" s="237"/>
      <c r="E63" s="238"/>
      <c r="F63" s="239"/>
      <c r="G63" s="240"/>
      <c r="H63" s="197"/>
      <c r="I63" s="56"/>
      <c r="J63" s="14"/>
    </row>
    <row r="64" spans="1:10" ht="12.75">
      <c r="A64" s="54"/>
      <c r="B64" s="236"/>
      <c r="C64" s="237"/>
      <c r="D64" s="237"/>
      <c r="E64" s="238"/>
      <c r="F64" s="239"/>
      <c r="G64" s="240"/>
      <c r="H64" s="197"/>
      <c r="I64" s="56"/>
      <c r="J64" s="14"/>
    </row>
    <row r="65" spans="1:10" ht="12.75">
      <c r="A65" s="54"/>
      <c r="B65" s="236"/>
      <c r="C65" s="237"/>
      <c r="D65" s="237"/>
      <c r="E65" s="238"/>
      <c r="F65" s="239"/>
      <c r="G65" s="240"/>
      <c r="H65" s="197"/>
      <c r="I65" s="56"/>
      <c r="J65" s="14"/>
    </row>
    <row r="66" spans="1:10" ht="12.75">
      <c r="A66" s="54"/>
      <c r="B66" s="236"/>
      <c r="C66" s="237"/>
      <c r="D66" s="237"/>
      <c r="E66" s="238"/>
      <c r="F66" s="239"/>
      <c r="G66" s="240"/>
      <c r="H66" s="197"/>
      <c r="I66" s="56"/>
      <c r="J66" s="14"/>
    </row>
    <row r="67" spans="1:10" ht="12.75">
      <c r="A67" s="54"/>
      <c r="B67" s="236"/>
      <c r="C67" s="237"/>
      <c r="D67" s="237"/>
      <c r="E67" s="238"/>
      <c r="F67" s="239"/>
      <c r="G67" s="240"/>
      <c r="H67" s="197"/>
      <c r="I67" s="56"/>
      <c r="J67" s="14"/>
    </row>
    <row r="68" spans="1:10" ht="12.75">
      <c r="A68" s="54"/>
      <c r="B68" s="236"/>
      <c r="C68" s="237"/>
      <c r="D68" s="237"/>
      <c r="E68" s="238"/>
      <c r="F68" s="239"/>
      <c r="G68" s="240"/>
      <c r="H68" s="197"/>
      <c r="I68" s="56"/>
      <c r="J68" s="14"/>
    </row>
    <row r="69" spans="1:10" ht="12.75">
      <c r="A69" s="54"/>
      <c r="B69" s="236"/>
      <c r="C69" s="237"/>
      <c r="D69" s="237"/>
      <c r="E69" s="238"/>
      <c r="F69" s="239"/>
      <c r="G69" s="240"/>
      <c r="H69" s="197"/>
      <c r="I69" s="56"/>
      <c r="J69" s="14"/>
    </row>
    <row r="70" spans="1:10" ht="12.75">
      <c r="A70" s="57" t="s">
        <v>30</v>
      </c>
      <c r="B70" s="83"/>
      <c r="C70" s="84"/>
      <c r="D70" s="84"/>
      <c r="E70" s="84"/>
      <c r="F70" s="84"/>
      <c r="G70" s="84"/>
      <c r="H70" s="85"/>
      <c r="I70" s="86">
        <f>SUM(I63:I69)</f>
        <v>0</v>
      </c>
      <c r="J70" s="14"/>
    </row>
    <row r="71" spans="1:10" ht="12.75">
      <c r="A71" s="87"/>
      <c r="B71" s="87"/>
      <c r="C71" s="87"/>
      <c r="D71" s="87"/>
      <c r="E71" s="87"/>
      <c r="F71" s="14"/>
      <c r="G71" s="14"/>
      <c r="H71" s="14"/>
      <c r="I71" s="14"/>
      <c r="J71" s="14"/>
    </row>
    <row r="72" spans="1:11" s="14" customFormat="1" ht="31.5" customHeight="1">
      <c r="A72" s="88" t="s">
        <v>41</v>
      </c>
      <c r="B72" s="89">
        <f>+B2</f>
        <v>0</v>
      </c>
      <c r="C72" s="90">
        <f>SUM(C74:C76)</f>
        <v>0</v>
      </c>
      <c r="D72" s="91"/>
      <c r="E72" s="92"/>
      <c r="K72" s="93"/>
    </row>
    <row r="73" spans="1:11" s="14" customFormat="1" ht="12.75" customHeight="1">
      <c r="A73" s="94"/>
      <c r="B73" s="87"/>
      <c r="C73" s="95"/>
      <c r="D73" s="96"/>
      <c r="E73" s="97" t="s">
        <v>48</v>
      </c>
      <c r="K73" s="93"/>
    </row>
    <row r="74" spans="1:11" s="14" customFormat="1" ht="18" customHeight="1">
      <c r="A74" s="98" t="str">
        <f>+A7</f>
        <v>8.2.1 Personnel costs incl. Overhead</v>
      </c>
      <c r="B74" s="99"/>
      <c r="C74" s="100">
        <f>I22</f>
        <v>0</v>
      </c>
      <c r="D74" s="101"/>
      <c r="E74" s="101"/>
      <c r="K74" s="93"/>
    </row>
    <row r="75" spans="1:11" s="14" customFormat="1" ht="15.75" customHeight="1">
      <c r="A75" s="98" t="str">
        <f>+A24</f>
        <v>8.2.2 R&amp;D Infrastructure Usage</v>
      </c>
      <c r="B75" s="99"/>
      <c r="C75" s="100">
        <f>I34</f>
        <v>0</v>
      </c>
      <c r="D75" s="101"/>
      <c r="E75" s="101"/>
      <c r="G75" s="102"/>
      <c r="H75" s="102"/>
      <c r="I75" s="102"/>
      <c r="K75" s="93"/>
    </row>
    <row r="76" spans="1:11" s="14" customFormat="1" ht="15.75" customHeight="1">
      <c r="A76" s="98" t="str">
        <f>+A36</f>
        <v>8.2.3 Other costs</v>
      </c>
      <c r="B76" s="103"/>
      <c r="C76" s="100">
        <f>SUM(C77:C79)</f>
        <v>0</v>
      </c>
      <c r="D76" s="101"/>
      <c r="E76" s="101"/>
      <c r="F76" s="104"/>
      <c r="G76" s="102"/>
      <c r="H76" s="102"/>
      <c r="I76" s="102"/>
      <c r="K76" s="93"/>
    </row>
    <row r="77" spans="1:11" s="14" customFormat="1" ht="12.75" customHeight="1">
      <c r="A77" s="105"/>
      <c r="B77" s="106" t="str">
        <f>+A37</f>
        <v>8.2.3.1 Travel costs</v>
      </c>
      <c r="C77" s="107">
        <f>I47</f>
        <v>0</v>
      </c>
      <c r="E77" s="108"/>
      <c r="F77" s="104"/>
      <c r="G77" s="102"/>
      <c r="H77" s="102"/>
      <c r="I77" s="102"/>
      <c r="K77" s="93"/>
    </row>
    <row r="78" spans="1:11" s="14" customFormat="1" ht="24.75" customHeight="1">
      <c r="A78" s="109"/>
      <c r="B78" s="110" t="str">
        <f>+A49</f>
        <v>8.2.3.2 Material costs and cost of supplies</v>
      </c>
      <c r="C78" s="107">
        <f>I59</f>
        <v>0</v>
      </c>
      <c r="E78" s="108"/>
      <c r="F78" s="104"/>
      <c r="G78" s="102"/>
      <c r="H78" s="102"/>
      <c r="I78" s="102"/>
      <c r="K78" s="93"/>
    </row>
    <row r="79" spans="1:11" s="14" customFormat="1" ht="12.75" customHeight="1">
      <c r="A79" s="111"/>
      <c r="B79" s="106" t="str">
        <f>+A61</f>
        <v>8.2.3.3 Third-party charges</v>
      </c>
      <c r="C79" s="107">
        <f>I70</f>
        <v>0</v>
      </c>
      <c r="D79" s="112"/>
      <c r="E79" s="113"/>
      <c r="F79" s="114"/>
      <c r="G79" s="102"/>
      <c r="H79" s="102"/>
      <c r="I79" s="102"/>
      <c r="K79" s="93"/>
    </row>
    <row r="80" spans="1:11" s="14" customFormat="1" ht="12.75" customHeight="1">
      <c r="A80" s="115"/>
      <c r="D80" s="116"/>
      <c r="G80" s="102"/>
      <c r="H80" s="102"/>
      <c r="I80" s="102"/>
      <c r="J80" s="93"/>
      <c r="K80" s="93"/>
    </row>
    <row r="81" spans="1:11" s="14" customFormat="1" ht="12.75" customHeight="1">
      <c r="A81" s="115"/>
      <c r="D81" s="116"/>
      <c r="G81" s="102"/>
      <c r="H81" s="102"/>
      <c r="I81" s="102"/>
      <c r="J81" s="93"/>
      <c r="K81" s="93"/>
    </row>
    <row r="82" spans="1:11" s="14" customFormat="1" ht="12.75" customHeight="1">
      <c r="A82" s="115"/>
      <c r="D82" s="116"/>
      <c r="G82" s="102"/>
      <c r="H82" s="102"/>
      <c r="I82" s="102"/>
      <c r="J82" s="93"/>
      <c r="K82" s="93"/>
    </row>
    <row r="83" spans="1:11" s="14" customFormat="1" ht="12.75" customHeight="1">
      <c r="A83" s="115"/>
      <c r="D83" s="116"/>
      <c r="H83" s="102"/>
      <c r="J83" s="93"/>
      <c r="K83" s="93"/>
    </row>
    <row r="84" spans="1:11" s="14" customFormat="1" ht="12.75" customHeight="1">
      <c r="A84" s="115"/>
      <c r="D84" s="116"/>
      <c r="H84" s="102"/>
      <c r="J84" s="93"/>
      <c r="K84" s="93"/>
    </row>
    <row r="85" spans="1:11" s="14" customFormat="1" ht="12.75" customHeight="1">
      <c r="A85" s="115"/>
      <c r="D85" s="116"/>
      <c r="H85" s="102"/>
      <c r="J85" s="93"/>
      <c r="K85" s="93"/>
    </row>
    <row r="86" spans="4:11" s="14" customFormat="1" ht="12.75">
      <c r="D86" s="117"/>
      <c r="H86" s="102"/>
      <c r="J86" s="93"/>
      <c r="K86" s="93"/>
    </row>
    <row r="87" spans="4:11" s="14" customFormat="1" ht="12.75">
      <c r="D87" s="117"/>
      <c r="H87" s="102"/>
      <c r="J87" s="93"/>
      <c r="K87" s="93"/>
    </row>
    <row r="88" spans="4:11" s="14" customFormat="1" ht="12.75">
      <c r="D88" s="117"/>
      <c r="H88" s="102"/>
      <c r="J88" s="93"/>
      <c r="K88" s="93"/>
    </row>
    <row r="89" spans="8:11" s="14" customFormat="1" ht="12.75">
      <c r="H89" s="102"/>
      <c r="J89" s="93"/>
      <c r="K89" s="93"/>
    </row>
    <row r="90" spans="4:11" s="14" customFormat="1" ht="12.75">
      <c r="D90" s="117"/>
      <c r="H90" s="102"/>
      <c r="J90" s="93"/>
      <c r="K90" s="93"/>
    </row>
    <row r="91" spans="4:11" s="14" customFormat="1" ht="12.75">
      <c r="D91" s="117"/>
      <c r="H91" s="102"/>
      <c r="J91" s="93"/>
      <c r="K91" s="93"/>
    </row>
    <row r="92" spans="4:11" s="14" customFormat="1" ht="12.75">
      <c r="D92" s="117"/>
      <c r="H92" s="102"/>
      <c r="J92" s="93"/>
      <c r="K92" s="93"/>
    </row>
    <row r="93" spans="4:11" s="14" customFormat="1" ht="12.75">
      <c r="D93" s="117"/>
      <c r="H93" s="102"/>
      <c r="J93" s="93"/>
      <c r="K93" s="93"/>
    </row>
    <row r="94" spans="4:11" s="14" customFormat="1" ht="12.75">
      <c r="D94" s="117"/>
      <c r="H94" s="102"/>
      <c r="J94" s="93"/>
      <c r="K94" s="93"/>
    </row>
    <row r="95" spans="4:11" s="14" customFormat="1" ht="12.75">
      <c r="D95" s="117"/>
      <c r="H95" s="102"/>
      <c r="J95" s="93"/>
      <c r="K95" s="93"/>
    </row>
    <row r="96" spans="4:11" s="14" customFormat="1" ht="12.75">
      <c r="D96" s="117"/>
      <c r="H96" s="102"/>
      <c r="J96" s="93"/>
      <c r="K96" s="93"/>
    </row>
    <row r="97" spans="4:11" s="14" customFormat="1" ht="12.75">
      <c r="D97" s="117"/>
      <c r="H97" s="102"/>
      <c r="J97" s="93"/>
      <c r="K97" s="93"/>
    </row>
    <row r="98" spans="8:11" s="14" customFormat="1" ht="12.75">
      <c r="H98" s="102"/>
      <c r="J98" s="93"/>
      <c r="K98" s="93"/>
    </row>
    <row r="99" spans="4:11" s="14" customFormat="1" ht="12.75">
      <c r="D99" s="117"/>
      <c r="H99" s="102"/>
      <c r="J99" s="93"/>
      <c r="K99" s="93"/>
    </row>
    <row r="100" spans="4:11" s="14" customFormat="1" ht="12.75">
      <c r="D100" s="117"/>
      <c r="H100" s="102"/>
      <c r="J100" s="93"/>
      <c r="K100" s="93"/>
    </row>
    <row r="101" spans="4:11" s="14" customFormat="1" ht="12.75">
      <c r="D101" s="117"/>
      <c r="H101" s="102"/>
      <c r="J101" s="93"/>
      <c r="K101" s="93"/>
    </row>
    <row r="102" spans="4:11" s="14" customFormat="1" ht="12.75">
      <c r="D102" s="117"/>
      <c r="H102" s="102"/>
      <c r="J102" s="93"/>
      <c r="K102" s="93"/>
    </row>
    <row r="103" spans="4:11" s="14" customFormat="1" ht="12.75">
      <c r="D103" s="117"/>
      <c r="H103" s="102"/>
      <c r="J103" s="93"/>
      <c r="K103" s="93"/>
    </row>
    <row r="104" spans="4:11" s="14" customFormat="1" ht="12.75">
      <c r="D104" s="117"/>
      <c r="H104" s="102"/>
      <c r="J104" s="93"/>
      <c r="K104" s="93"/>
    </row>
    <row r="105" spans="4:11" s="14" customFormat="1" ht="12.75">
      <c r="D105" s="117"/>
      <c r="H105" s="102"/>
      <c r="J105" s="93"/>
      <c r="K105" s="93"/>
    </row>
    <row r="106" spans="4:11" s="14" customFormat="1" ht="12.75">
      <c r="D106" s="117"/>
      <c r="H106" s="102"/>
      <c r="J106" s="93"/>
      <c r="K106" s="93"/>
    </row>
    <row r="107" spans="8:11" s="14" customFormat="1" ht="12.75">
      <c r="H107" s="102"/>
      <c r="J107" s="93"/>
      <c r="K107" s="93"/>
    </row>
    <row r="108" spans="8:11" s="14" customFormat="1" ht="12.75">
      <c r="H108" s="102"/>
      <c r="J108" s="93"/>
      <c r="K108" s="93"/>
    </row>
  </sheetData>
  <mergeCells count="73">
    <mergeCell ref="K8:P8"/>
    <mergeCell ref="A1:F1"/>
    <mergeCell ref="B4:F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4:B24"/>
    <mergeCell ref="B25:D25"/>
    <mergeCell ref="F25:G25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33:G33"/>
    <mergeCell ref="A36:B36"/>
    <mergeCell ref="A37:B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A49:C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62:E62"/>
    <mergeCell ref="F62:G62"/>
    <mergeCell ref="B63:E63"/>
    <mergeCell ref="F63:G63"/>
    <mergeCell ref="B64:E64"/>
    <mergeCell ref="F64:G64"/>
    <mergeCell ref="B65:E65"/>
    <mergeCell ref="F65:G65"/>
    <mergeCell ref="B66:E66"/>
    <mergeCell ref="F66:G66"/>
    <mergeCell ref="B69:E69"/>
    <mergeCell ref="F69:G69"/>
    <mergeCell ref="B67:E67"/>
    <mergeCell ref="F67:G67"/>
    <mergeCell ref="B68:E68"/>
    <mergeCell ref="F68:G68"/>
  </mergeCells>
  <dataValidations count="5">
    <dataValidation type="decimal" operator="greaterThan" allowBlank="1" showErrorMessage="1" errorTitle="Falsche Eingabe" error="Bitte eine gültige Dezimalzahl eingeben!" sqref="I39:I46 I51:I58 E9:F21">
      <formula1>0</formula1>
    </dataValidation>
    <dataValidation type="date" operator="greaterThan" allowBlank="1" showErrorMessage="1" errorTitle="Falsche Eingabe" error="Bitte ein gültiges Datum eingeben!" sqref="G2:I2">
      <formula1>1</formula1>
    </dataValidation>
    <dataValidation operator="greaterThan" allowBlank="1" showErrorMessage="1" errorTitle="Falsche Eingabe" error="Bitte nur die Nummer (&gt;0) des Workpackages eingeben!" sqref="A9:A21 A26:A33 A39:A46 A51:A58 A63:A69"/>
    <dataValidation operator="greaterThan" allowBlank="1" showErrorMessage="1" errorTitle="Falsche Eingabe" error="Bitte eine gültige Dezimalzahl eingeben!" sqref="G9:G21"/>
    <dataValidation operator="greaterThan" allowBlank="1" showErrorMessage="1" errorTitle="Falsche Eingabe" error="Bitte ein gültiges Datum eingeben!" sqref="F26:G33"/>
  </dataValidations>
  <printOptions/>
  <pageMargins left="0.75" right="0.75" top="1" bottom="1" header="0.4921259845" footer="0.4921259845"/>
  <pageSetup horizontalDpi="600" verticalDpi="600" orientation="portrait" paperSize="9" scale="60" r:id="rId1"/>
  <headerFooter alignWithMargins="0">
    <oddHeader>&amp;L&amp;12FIT-IT</oddHeader>
    <oddFooter>&amp;L&amp;12&amp;A&amp;C&amp;12&amp;P / &amp;N&amp;R&amp;12&amp;D</oddFooter>
  </headerFooter>
  <rowBreaks count="1" manualBreakCount="1">
    <brk id="79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>
    <tabColor indexed="42"/>
  </sheetPr>
  <dimension ref="A2:Q24"/>
  <sheetViews>
    <sheetView tabSelected="1" workbookViewId="0" topLeftCell="A4">
      <selection activeCell="B12" sqref="B12"/>
    </sheetView>
  </sheetViews>
  <sheetFormatPr defaultColWidth="11.421875" defaultRowHeight="12.75"/>
  <cols>
    <col min="1" max="1" width="11.421875" style="131" customWidth="1"/>
    <col min="2" max="2" width="24.421875" style="131" customWidth="1"/>
    <col min="3" max="3" width="18.00390625" style="131" hidden="1" customWidth="1"/>
    <col min="4" max="4" width="13.00390625" style="131" bestFit="1" customWidth="1"/>
    <col min="5" max="6" width="11.57421875" style="131" bestFit="1" customWidth="1"/>
    <col min="7" max="7" width="12.8515625" style="131" customWidth="1"/>
    <col min="8" max="8" width="13.00390625" style="131" bestFit="1" customWidth="1"/>
    <col min="9" max="10" width="11.421875" style="131" customWidth="1"/>
    <col min="11" max="17" width="0" style="131" hidden="1" customWidth="1"/>
    <col min="18" max="16384" width="11.421875" style="131" customWidth="1"/>
  </cols>
  <sheetData>
    <row r="1" ht="35.25" customHeight="1"/>
    <row r="2" spans="1:8" ht="18">
      <c r="A2" s="132" t="s">
        <v>94</v>
      </c>
      <c r="B2" s="132"/>
      <c r="C2" s="132"/>
      <c r="D2" s="132"/>
      <c r="E2" s="132"/>
      <c r="F2" s="132"/>
      <c r="G2" s="132"/>
      <c r="H2" s="132"/>
    </row>
    <row r="3" spans="2:8" ht="18">
      <c r="B3" s="132"/>
      <c r="C3" s="132"/>
      <c r="D3" s="132"/>
      <c r="E3" s="132"/>
      <c r="F3" s="132"/>
      <c r="G3" s="132"/>
      <c r="H3" s="132"/>
    </row>
    <row r="4" spans="1:4" ht="13.5" thickBot="1">
      <c r="A4" s="232" t="s">
        <v>16</v>
      </c>
      <c r="B4" s="233"/>
      <c r="C4" s="234">
        <f>+'6 Key data'!B14</f>
        <v>0</v>
      </c>
      <c r="D4" s="235"/>
    </row>
    <row r="5" spans="1:17" ht="26.25" thickBot="1">
      <c r="A5" s="134"/>
      <c r="B5" s="135" t="s">
        <v>54</v>
      </c>
      <c r="C5" s="135" t="s">
        <v>55</v>
      </c>
      <c r="D5" s="135" t="s">
        <v>56</v>
      </c>
      <c r="E5" s="136" t="s">
        <v>57</v>
      </c>
      <c r="F5" s="193" t="s">
        <v>95</v>
      </c>
      <c r="G5" s="194" t="s">
        <v>96</v>
      </c>
      <c r="H5" s="137" t="s">
        <v>58</v>
      </c>
      <c r="K5" s="138">
        <v>1</v>
      </c>
      <c r="L5" s="138" t="s">
        <v>59</v>
      </c>
      <c r="M5" s="138"/>
      <c r="N5" s="138"/>
      <c r="O5" s="138"/>
      <c r="P5" s="138"/>
      <c r="Q5" s="138"/>
    </row>
    <row r="6" spans="1:17" ht="16.5" customHeight="1">
      <c r="A6" s="139" t="s">
        <v>60</v>
      </c>
      <c r="B6" s="140" t="s">
        <v>61</v>
      </c>
      <c r="C6" s="141"/>
      <c r="D6" s="142">
        <v>0</v>
      </c>
      <c r="E6" s="143">
        <f aca="true" t="shared" si="0" ref="E6:E13">IF(D$20&lt;&gt;0,IF(D6/D$20&lt;&gt;0,D6/D$20,""),"")</f>
      </c>
      <c r="F6" s="182">
        <f>F$20</f>
        <v>0.25</v>
      </c>
      <c r="G6" s="189">
        <f aca="true" t="shared" si="1" ref="G6:G13">IF(AND(D6&lt;&gt;"",D6&lt;&gt;0,F6&lt;&gt;""),D6*F6,"")</f>
      </c>
      <c r="H6" s="144">
        <f>IF(AND(D6&lt;&gt;"",G6&lt;&gt;""),D6-G6,"")</f>
      </c>
      <c r="K6" s="131">
        <v>2</v>
      </c>
      <c r="L6" s="131" t="s">
        <v>62</v>
      </c>
      <c r="M6" s="131">
        <f aca="true" t="shared" si="2" ref="M6:M13">IF($C6=1,$D6,0)</f>
        <v>0</v>
      </c>
      <c r="N6" s="131">
        <f aca="true" t="shared" si="3" ref="N6:N13">IF($C6=2,$D6,0)</f>
        <v>0</v>
      </c>
      <c r="O6" s="131">
        <f aca="true" t="shared" si="4" ref="O6:O13">IF($C6=3,$D6,0)</f>
        <v>0</v>
      </c>
      <c r="P6" s="131">
        <f aca="true" t="shared" si="5" ref="P6:P13">IF($C6=4,$D6,0)</f>
        <v>0</v>
      </c>
      <c r="Q6" s="131">
        <f aca="true" t="shared" si="6" ref="Q6:Q13">IF($C6=5,$D6,0)</f>
        <v>0</v>
      </c>
    </row>
    <row r="7" spans="1:17" ht="16.5" customHeight="1">
      <c r="A7" s="145" t="s">
        <v>63</v>
      </c>
      <c r="B7" s="146" t="s">
        <v>64</v>
      </c>
      <c r="C7" s="147"/>
      <c r="D7" s="148">
        <v>0</v>
      </c>
      <c r="E7" s="143">
        <f t="shared" si="0"/>
      </c>
      <c r="F7" s="185">
        <f aca="true" t="shared" si="7" ref="F7:F12">F$20</f>
        <v>0.25</v>
      </c>
      <c r="G7" s="189">
        <f t="shared" si="1"/>
      </c>
      <c r="H7" s="144">
        <f aca="true" t="shared" si="8" ref="H7:H13">IF(AND(D7&lt;&gt;"",G7&lt;&gt;""),D7-G7,"")</f>
      </c>
      <c r="K7" s="131">
        <v>3</v>
      </c>
      <c r="L7" s="131" t="s">
        <v>65</v>
      </c>
      <c r="M7" s="131">
        <f t="shared" si="2"/>
        <v>0</v>
      </c>
      <c r="N7" s="131">
        <f t="shared" si="3"/>
        <v>0</v>
      </c>
      <c r="O7" s="131">
        <f t="shared" si="4"/>
        <v>0</v>
      </c>
      <c r="P7" s="131">
        <f t="shared" si="5"/>
        <v>0</v>
      </c>
      <c r="Q7" s="131">
        <f t="shared" si="6"/>
        <v>0</v>
      </c>
    </row>
    <row r="8" spans="1:17" ht="16.5" customHeight="1">
      <c r="A8" s="145" t="s">
        <v>66</v>
      </c>
      <c r="B8" s="146" t="s">
        <v>67</v>
      </c>
      <c r="C8" s="147"/>
      <c r="D8" s="148">
        <v>0</v>
      </c>
      <c r="E8" s="143">
        <f t="shared" si="0"/>
      </c>
      <c r="F8" s="185">
        <f t="shared" si="7"/>
        <v>0.25</v>
      </c>
      <c r="G8" s="189">
        <f t="shared" si="1"/>
      </c>
      <c r="H8" s="144">
        <f t="shared" si="8"/>
      </c>
      <c r="K8" s="131">
        <v>4</v>
      </c>
      <c r="L8" s="131" t="s">
        <v>68</v>
      </c>
      <c r="M8" s="131">
        <f t="shared" si="2"/>
        <v>0</v>
      </c>
      <c r="N8" s="131">
        <f t="shared" si="3"/>
        <v>0</v>
      </c>
      <c r="O8" s="131">
        <f t="shared" si="4"/>
        <v>0</v>
      </c>
      <c r="P8" s="131">
        <f t="shared" si="5"/>
        <v>0</v>
      </c>
      <c r="Q8" s="131">
        <f t="shared" si="6"/>
        <v>0</v>
      </c>
    </row>
    <row r="9" spans="1:17" ht="16.5" customHeight="1">
      <c r="A9" s="145" t="s">
        <v>69</v>
      </c>
      <c r="B9" s="146" t="s">
        <v>70</v>
      </c>
      <c r="C9" s="147"/>
      <c r="D9" s="148">
        <v>0</v>
      </c>
      <c r="E9" s="143">
        <f t="shared" si="0"/>
      </c>
      <c r="F9" s="185">
        <f t="shared" si="7"/>
        <v>0.25</v>
      </c>
      <c r="G9" s="189">
        <f t="shared" si="1"/>
      </c>
      <c r="H9" s="144">
        <f t="shared" si="8"/>
      </c>
      <c r="K9" s="131">
        <v>5</v>
      </c>
      <c r="L9" s="131" t="s">
        <v>71</v>
      </c>
      <c r="M9" s="131">
        <f t="shared" si="2"/>
        <v>0</v>
      </c>
      <c r="N9" s="131">
        <f t="shared" si="3"/>
        <v>0</v>
      </c>
      <c r="O9" s="131">
        <f t="shared" si="4"/>
        <v>0</v>
      </c>
      <c r="P9" s="131">
        <f t="shared" si="5"/>
        <v>0</v>
      </c>
      <c r="Q9" s="131">
        <f t="shared" si="6"/>
        <v>0</v>
      </c>
    </row>
    <row r="10" spans="1:17" ht="16.5" customHeight="1">
      <c r="A10" s="145" t="s">
        <v>72</v>
      </c>
      <c r="B10" s="146" t="s">
        <v>73</v>
      </c>
      <c r="C10" s="147"/>
      <c r="D10" s="148">
        <v>0</v>
      </c>
      <c r="E10" s="143">
        <f t="shared" si="0"/>
      </c>
      <c r="F10" s="185">
        <f t="shared" si="7"/>
        <v>0.25</v>
      </c>
      <c r="G10" s="189">
        <f t="shared" si="1"/>
      </c>
      <c r="H10" s="144">
        <f t="shared" si="8"/>
      </c>
      <c r="M10" s="131">
        <f t="shared" si="2"/>
        <v>0</v>
      </c>
      <c r="N10" s="131">
        <f t="shared" si="3"/>
        <v>0</v>
      </c>
      <c r="O10" s="131">
        <f t="shared" si="4"/>
        <v>0</v>
      </c>
      <c r="P10" s="131">
        <f t="shared" si="5"/>
        <v>0</v>
      </c>
      <c r="Q10" s="131">
        <f t="shared" si="6"/>
        <v>0</v>
      </c>
    </row>
    <row r="11" spans="1:17" ht="16.5" customHeight="1">
      <c r="A11" s="145" t="s">
        <v>74</v>
      </c>
      <c r="B11" s="146" t="s">
        <v>75</v>
      </c>
      <c r="C11" s="147"/>
      <c r="D11" s="148">
        <v>0</v>
      </c>
      <c r="E11" s="143">
        <f t="shared" si="0"/>
      </c>
      <c r="F11" s="185">
        <f t="shared" si="7"/>
        <v>0.25</v>
      </c>
      <c r="G11" s="189">
        <f t="shared" si="1"/>
      </c>
      <c r="H11" s="144">
        <f t="shared" si="8"/>
      </c>
      <c r="M11" s="131">
        <f t="shared" si="2"/>
        <v>0</v>
      </c>
      <c r="N11" s="131">
        <f t="shared" si="3"/>
        <v>0</v>
      </c>
      <c r="O11" s="131">
        <f t="shared" si="4"/>
        <v>0</v>
      </c>
      <c r="P11" s="131">
        <f t="shared" si="5"/>
        <v>0</v>
      </c>
      <c r="Q11" s="131">
        <f t="shared" si="6"/>
        <v>0</v>
      </c>
    </row>
    <row r="12" spans="1:17" ht="16.5" customHeight="1">
      <c r="A12" s="145" t="s">
        <v>76</v>
      </c>
      <c r="B12" s="146" t="s">
        <v>77</v>
      </c>
      <c r="C12" s="147"/>
      <c r="D12" s="148">
        <v>0</v>
      </c>
      <c r="E12" s="143">
        <f t="shared" si="0"/>
      </c>
      <c r="F12" s="185">
        <f t="shared" si="7"/>
        <v>0.25</v>
      </c>
      <c r="G12" s="189">
        <f t="shared" si="1"/>
      </c>
      <c r="H12" s="144">
        <f t="shared" si="8"/>
      </c>
      <c r="M12" s="131">
        <f t="shared" si="2"/>
        <v>0</v>
      </c>
      <c r="N12" s="131">
        <f t="shared" si="3"/>
        <v>0</v>
      </c>
      <c r="O12" s="131">
        <f t="shared" si="4"/>
        <v>0</v>
      </c>
      <c r="P12" s="131">
        <f t="shared" si="5"/>
        <v>0</v>
      </c>
      <c r="Q12" s="131">
        <f t="shared" si="6"/>
        <v>0</v>
      </c>
    </row>
    <row r="13" spans="1:17" ht="16.5" customHeight="1" thickBot="1">
      <c r="A13" s="149" t="s">
        <v>78</v>
      </c>
      <c r="B13" s="150" t="s">
        <v>79</v>
      </c>
      <c r="C13" s="151"/>
      <c r="D13" s="152">
        <v>0</v>
      </c>
      <c r="E13" s="143">
        <f t="shared" si="0"/>
      </c>
      <c r="F13" s="183">
        <f>F$20</f>
        <v>0.25</v>
      </c>
      <c r="G13" s="190">
        <f t="shared" si="1"/>
      </c>
      <c r="H13" s="187">
        <f t="shared" si="8"/>
      </c>
      <c r="M13" s="131">
        <f t="shared" si="2"/>
        <v>0</v>
      </c>
      <c r="N13" s="131">
        <f t="shared" si="3"/>
        <v>0</v>
      </c>
      <c r="O13" s="131">
        <f t="shared" si="4"/>
        <v>0</v>
      </c>
      <c r="P13" s="131">
        <f t="shared" si="5"/>
        <v>0</v>
      </c>
      <c r="Q13" s="131">
        <f t="shared" si="6"/>
        <v>0</v>
      </c>
    </row>
    <row r="14" spans="1:8" ht="12.75" hidden="1">
      <c r="A14" s="153"/>
      <c r="B14" s="154"/>
      <c r="C14" s="155"/>
      <c r="D14" s="156"/>
      <c r="E14" s="143"/>
      <c r="F14" s="184"/>
      <c r="G14" s="191"/>
      <c r="H14" s="157"/>
    </row>
    <row r="15" spans="1:8" ht="12.75" hidden="1">
      <c r="A15" s="153"/>
      <c r="B15" s="154"/>
      <c r="C15" s="155"/>
      <c r="D15" s="156"/>
      <c r="E15" s="158"/>
      <c r="F15" s="184"/>
      <c r="G15" s="191"/>
      <c r="H15" s="157"/>
    </row>
    <row r="16" spans="1:8" ht="21.75" customHeight="1" hidden="1">
      <c r="A16" s="265"/>
      <c r="B16" s="266"/>
      <c r="C16" s="159" t="s">
        <v>80</v>
      </c>
      <c r="D16" s="160">
        <f>SUM(N6:N13)</f>
        <v>0</v>
      </c>
      <c r="E16" s="161">
        <f>IF(D$20&lt;&gt;0,IF(D16/D$20&lt;&gt;0,D16/D$20,""),"")</f>
      </c>
      <c r="F16" s="185">
        <f>F$20</f>
        <v>0.25</v>
      </c>
      <c r="G16" s="192">
        <f>IF(AND(D16&lt;&gt;0,F16&lt;&gt;""),D16*F16,"")</f>
      </c>
      <c r="H16" s="144">
        <f>IF(AND(D16&lt;&gt;"",G16&lt;&gt;""),D16-G16,"")</f>
      </c>
    </row>
    <row r="17" spans="1:8" ht="19.5" customHeight="1" hidden="1">
      <c r="A17" s="267"/>
      <c r="B17" s="268"/>
      <c r="C17" s="159" t="s">
        <v>81</v>
      </c>
      <c r="D17" s="160">
        <f>SUM(O6:O13)</f>
        <v>0</v>
      </c>
      <c r="E17" s="161">
        <f>IF(D$20&lt;&gt;0,IF(D17/D$20&lt;&gt;0,D17/D$20,""),"")</f>
      </c>
      <c r="F17" s="185">
        <f>F$20</f>
        <v>0.25</v>
      </c>
      <c r="G17" s="192">
        <f>IF(AND(D17&lt;&gt;0,F17&lt;&gt;""),D17*F17,"")</f>
      </c>
      <c r="H17" s="144">
        <f>IF(AND(D17&lt;&gt;"",G17&lt;&gt;""),D17-G17,"")</f>
      </c>
    </row>
    <row r="18" spans="1:8" ht="17.25" customHeight="1" hidden="1">
      <c r="A18" s="267"/>
      <c r="B18" s="268"/>
      <c r="C18" s="159" t="s">
        <v>82</v>
      </c>
      <c r="D18" s="160">
        <f>SUM(P6:P13)</f>
        <v>0</v>
      </c>
      <c r="E18" s="161">
        <f>IF(D$20&lt;&gt;0,IF(D18/D$20&lt;&gt;0,D18/D$20,""),"")</f>
      </c>
      <c r="F18" s="185">
        <f>F$20</f>
        <v>0.25</v>
      </c>
      <c r="G18" s="192">
        <f>IF(AND(D18&lt;&gt;0,F18&lt;&gt;""),D18*F18,"")</f>
      </c>
      <c r="H18" s="144">
        <f>IF(AND(D18&lt;&gt;"",G18&lt;&gt;""),D18-G18,"")</f>
      </c>
    </row>
    <row r="19" spans="1:8" ht="19.5" customHeight="1" hidden="1" thickBot="1">
      <c r="A19" s="269"/>
      <c r="B19" s="270"/>
      <c r="C19" s="162" t="s">
        <v>83</v>
      </c>
      <c r="D19" s="163">
        <f>SUM(Q6:Q13)</f>
        <v>0</v>
      </c>
      <c r="E19" s="164">
        <f>IF(D$20&lt;&gt;0,IF(D19/D$20&lt;&gt;0,D19/D$20,""),"")</f>
      </c>
      <c r="F19" s="186">
        <f>F$20</f>
        <v>0.25</v>
      </c>
      <c r="G19" s="190">
        <f>IF(AND(D19&lt;&gt;0,F19&lt;&gt;""),D19*F19,"")</f>
      </c>
      <c r="H19" s="188">
        <f>IF(AND(D19&lt;&gt;"",G19&lt;&gt;""),D19-G19,"")</f>
      </c>
    </row>
    <row r="20" spans="1:8" ht="13.5" thickBot="1">
      <c r="A20" s="133"/>
      <c r="B20" s="166" t="s">
        <v>30</v>
      </c>
      <c r="C20" s="166" t="s">
        <v>30</v>
      </c>
      <c r="D20" s="167">
        <f>SUM(D6:D13)</f>
        <v>0</v>
      </c>
      <c r="E20" s="168"/>
      <c r="F20" s="195">
        <v>0.25</v>
      </c>
      <c r="G20" s="169">
        <f>IF(D20&lt;&gt;0,D20*F20,"")</f>
      </c>
      <c r="H20" s="170">
        <f>IF(AND(D20&lt;&gt;"",G20&lt;&gt;""),D20-G20,"")</f>
      </c>
    </row>
    <row r="21" spans="1:8" ht="15">
      <c r="A21" s="171"/>
      <c r="B21" s="172"/>
      <c r="C21" s="173"/>
      <c r="D21" s="174"/>
      <c r="E21" s="175"/>
      <c r="F21" s="176"/>
      <c r="G21" s="177"/>
      <c r="H21" s="165"/>
    </row>
    <row r="22" ht="12.75">
      <c r="A22" s="199" t="s">
        <v>97</v>
      </c>
    </row>
    <row r="23" ht="12.75">
      <c r="A23" s="196" t="s">
        <v>98</v>
      </c>
    </row>
    <row r="24" ht="12.75">
      <c r="A24" s="196" t="s">
        <v>99</v>
      </c>
    </row>
  </sheetData>
  <sheetProtection password="E4E7" sheet="1" objects="1" scenarios="1" selectLockedCells="1"/>
  <mergeCells count="3">
    <mergeCell ref="A16:B19"/>
    <mergeCell ref="A4:B4"/>
    <mergeCell ref="C4:D4"/>
  </mergeCells>
  <printOptions/>
  <pageMargins left="0.75" right="0.75" top="1" bottom="1" header="0.4921259845" footer="0.4921259845"/>
  <pageSetup horizontalDpi="600" verticalDpi="600" orientation="portrait" paperSize="9" scale="69" r:id="rId2"/>
  <headerFooter alignWithMargins="0">
    <oddHeader>&amp;L&amp;9FIT-IT</oddHeader>
    <oddFooter>&amp;L&amp;9&amp;A&amp;C&amp;9&amp;P / &amp;N&amp;R&amp;9&amp;D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workbookViewId="0" topLeftCell="A1">
      <selection activeCell="A7" sqref="A7:B7"/>
    </sheetView>
  </sheetViews>
  <sheetFormatPr defaultColWidth="11.421875" defaultRowHeight="12.75"/>
  <cols>
    <col min="7" max="7" width="14.140625" style="0" customWidth="1"/>
  </cols>
  <sheetData>
    <row r="1" spans="1:5" ht="12.75">
      <c r="A1" s="281" t="s">
        <v>49</v>
      </c>
      <c r="B1" s="282"/>
      <c r="C1" s="282"/>
      <c r="D1" s="282"/>
      <c r="E1" s="283"/>
    </row>
    <row r="2" spans="1:17" ht="12.75">
      <c r="A2" s="281" t="s">
        <v>50</v>
      </c>
      <c r="B2" s="282"/>
      <c r="C2" s="282"/>
      <c r="D2" s="282"/>
      <c r="E2" s="28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2.75">
      <c r="A3" s="287" t="s">
        <v>16</v>
      </c>
      <c r="B3" s="288"/>
      <c r="C3" s="289">
        <f>+'6 Key data'!$B$14</f>
        <v>0</v>
      </c>
      <c r="D3" s="290"/>
      <c r="E3" s="119"/>
      <c r="F3" s="119"/>
      <c r="G3" s="119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2.75">
      <c r="A4" s="284" t="s">
        <v>86</v>
      </c>
      <c r="B4" s="285"/>
      <c r="C4" s="285"/>
      <c r="D4" s="285"/>
      <c r="E4" s="285"/>
      <c r="F4" s="285"/>
      <c r="G4" s="286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2.75" customHeight="1">
      <c r="A5" s="120"/>
      <c r="B5" s="121"/>
      <c r="C5" s="120"/>
      <c r="D5" s="121"/>
      <c r="E5" s="122"/>
      <c r="F5" s="277" t="s">
        <v>84</v>
      </c>
      <c r="G5" s="279" t="s">
        <v>85</v>
      </c>
      <c r="H5" s="120"/>
      <c r="I5" s="12"/>
      <c r="J5" s="12"/>
      <c r="K5" s="12"/>
      <c r="L5" s="12"/>
      <c r="M5" s="12"/>
      <c r="N5" s="12"/>
      <c r="O5" s="12"/>
      <c r="P5" s="12"/>
      <c r="Q5" s="12"/>
    </row>
    <row r="6" spans="1:17" ht="26.25" customHeight="1">
      <c r="A6" s="122" t="s">
        <v>51</v>
      </c>
      <c r="B6" s="123"/>
      <c r="C6" s="122" t="s">
        <v>52</v>
      </c>
      <c r="D6" s="123"/>
      <c r="E6" s="124" t="s">
        <v>53</v>
      </c>
      <c r="F6" s="278"/>
      <c r="G6" s="280"/>
      <c r="H6" s="120"/>
      <c r="I6" s="12"/>
      <c r="J6" s="12"/>
      <c r="K6" s="12"/>
      <c r="L6" s="12"/>
      <c r="M6" s="12"/>
      <c r="N6" s="12"/>
      <c r="O6" s="12"/>
      <c r="P6" s="12"/>
      <c r="Q6" s="12"/>
    </row>
    <row r="7" spans="1:17" ht="12.75">
      <c r="A7" s="273"/>
      <c r="B7" s="273"/>
      <c r="C7" s="273"/>
      <c r="D7" s="273"/>
      <c r="E7" s="125"/>
      <c r="F7" s="179"/>
      <c r="G7" s="178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2.75">
      <c r="A8" s="273"/>
      <c r="B8" s="273"/>
      <c r="C8" s="273"/>
      <c r="D8" s="273"/>
      <c r="E8" s="125"/>
      <c r="F8" s="179"/>
      <c r="G8" s="178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2.75">
      <c r="A9" s="273"/>
      <c r="B9" s="273"/>
      <c r="C9" s="273"/>
      <c r="D9" s="273"/>
      <c r="E9" s="125"/>
      <c r="F9" s="179"/>
      <c r="G9" s="178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>
      <c r="A10" s="273"/>
      <c r="B10" s="273"/>
      <c r="C10" s="273"/>
      <c r="D10" s="273"/>
      <c r="E10" s="125"/>
      <c r="F10" s="179"/>
      <c r="G10" s="198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2.75">
      <c r="A11" s="273"/>
      <c r="B11" s="273"/>
      <c r="C11" s="273"/>
      <c r="D11" s="273"/>
      <c r="E11" s="125"/>
      <c r="F11" s="179"/>
      <c r="G11" s="178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2.75">
      <c r="A12" s="273"/>
      <c r="B12" s="273"/>
      <c r="C12" s="273"/>
      <c r="D12" s="273"/>
      <c r="E12" s="125"/>
      <c r="F12" s="179"/>
      <c r="G12" s="178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2.75">
      <c r="A13" s="273"/>
      <c r="B13" s="273"/>
      <c r="C13" s="273"/>
      <c r="D13" s="273"/>
      <c r="E13" s="125"/>
      <c r="F13" s="179"/>
      <c r="G13" s="178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2.75">
      <c r="A15" s="126" t="s">
        <v>87</v>
      </c>
      <c r="B15" s="127"/>
      <c r="C15" s="127"/>
      <c r="D15" s="127"/>
      <c r="E15" s="128"/>
      <c r="F15" s="129"/>
      <c r="G15" s="130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2.75" customHeight="1">
      <c r="A16" s="120"/>
      <c r="B16" s="121"/>
      <c r="C16" s="120"/>
      <c r="D16" s="121"/>
      <c r="E16" s="122"/>
      <c r="F16" s="277" t="s">
        <v>84</v>
      </c>
      <c r="G16" s="279" t="s">
        <v>85</v>
      </c>
      <c r="H16" s="120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6.25" customHeight="1">
      <c r="A17" s="122" t="s">
        <v>51</v>
      </c>
      <c r="B17" s="123"/>
      <c r="C17" s="122" t="s">
        <v>52</v>
      </c>
      <c r="D17" s="123"/>
      <c r="E17" s="124" t="s">
        <v>53</v>
      </c>
      <c r="F17" s="278"/>
      <c r="G17" s="280"/>
      <c r="H17" s="120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2.75">
      <c r="A18" s="273"/>
      <c r="B18" s="273"/>
      <c r="C18" s="273"/>
      <c r="D18" s="273"/>
      <c r="E18" s="125"/>
      <c r="F18" s="179"/>
      <c r="G18" s="178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2.75">
      <c r="A19" s="273"/>
      <c r="B19" s="273"/>
      <c r="C19" s="273"/>
      <c r="D19" s="273"/>
      <c r="E19" s="125"/>
      <c r="F19" s="179"/>
      <c r="G19" s="178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2.75">
      <c r="A20" s="273"/>
      <c r="B20" s="273"/>
      <c r="C20" s="273"/>
      <c r="D20" s="273"/>
      <c r="E20" s="125"/>
      <c r="F20" s="179"/>
      <c r="G20" s="178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2.75">
      <c r="A21" s="273"/>
      <c r="B21" s="273"/>
      <c r="C21" s="273"/>
      <c r="D21" s="273"/>
      <c r="E21" s="125"/>
      <c r="F21" s="179"/>
      <c r="G21" s="178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2.75">
      <c r="A22" s="273"/>
      <c r="B22" s="273"/>
      <c r="C22" s="273"/>
      <c r="D22" s="273"/>
      <c r="E22" s="125"/>
      <c r="F22" s="179"/>
      <c r="G22" s="178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2.75">
      <c r="A23" s="273"/>
      <c r="B23" s="273"/>
      <c r="C23" s="273"/>
      <c r="D23" s="273"/>
      <c r="E23" s="125"/>
      <c r="F23" s="179"/>
      <c r="G23" s="178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2.75">
      <c r="A24" s="273"/>
      <c r="B24" s="273"/>
      <c r="C24" s="273"/>
      <c r="D24" s="273"/>
      <c r="E24" s="125"/>
      <c r="F24" s="179"/>
      <c r="G24" s="178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2.75">
      <c r="A26" s="274" t="s">
        <v>88</v>
      </c>
      <c r="B26" s="275"/>
      <c r="C26" s="275"/>
      <c r="D26" s="275"/>
      <c r="E26" s="275"/>
      <c r="F26" s="275"/>
      <c r="G26" s="276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2.75" customHeight="1">
      <c r="A27" s="120"/>
      <c r="B27" s="121"/>
      <c r="C27" s="120"/>
      <c r="D27" s="121"/>
      <c r="E27" s="122"/>
      <c r="F27" s="277" t="s">
        <v>84</v>
      </c>
      <c r="G27" s="279" t="s">
        <v>85</v>
      </c>
      <c r="H27" s="120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26.25" customHeight="1">
      <c r="A28" s="122" t="s">
        <v>51</v>
      </c>
      <c r="B28" s="123"/>
      <c r="C28" s="122" t="s">
        <v>52</v>
      </c>
      <c r="D28" s="123"/>
      <c r="E28" s="124" t="s">
        <v>53</v>
      </c>
      <c r="F28" s="278"/>
      <c r="G28" s="280"/>
      <c r="H28" s="120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2.75">
      <c r="A29" s="273"/>
      <c r="B29" s="273"/>
      <c r="C29" s="273"/>
      <c r="D29" s="273"/>
      <c r="E29" s="125"/>
      <c r="F29" s="179"/>
      <c r="G29" s="178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2.75">
      <c r="A30" s="273"/>
      <c r="B30" s="273"/>
      <c r="C30" s="273"/>
      <c r="D30" s="273"/>
      <c r="E30" s="125"/>
      <c r="F30" s="179"/>
      <c r="G30" s="178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2.75">
      <c r="A31" s="271"/>
      <c r="B31" s="272"/>
      <c r="C31" s="271"/>
      <c r="D31" s="272"/>
      <c r="E31" s="125"/>
      <c r="F31" s="179"/>
      <c r="G31" s="178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2.75">
      <c r="A32" s="271"/>
      <c r="B32" s="272"/>
      <c r="C32" s="271"/>
      <c r="D32" s="272"/>
      <c r="E32" s="125"/>
      <c r="F32" s="179"/>
      <c r="G32" s="178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2.75">
      <c r="A33" s="271"/>
      <c r="B33" s="272"/>
      <c r="C33" s="271"/>
      <c r="D33" s="272"/>
      <c r="E33" s="125"/>
      <c r="F33" s="179"/>
      <c r="G33" s="178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2.75">
      <c r="A34" s="271"/>
      <c r="B34" s="272"/>
      <c r="C34" s="271"/>
      <c r="D34" s="272"/>
      <c r="E34" s="125"/>
      <c r="F34" s="179"/>
      <c r="G34" s="178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2.75">
      <c r="A35" s="271"/>
      <c r="B35" s="272"/>
      <c r="C35" s="271"/>
      <c r="D35" s="272"/>
      <c r="E35" s="125"/>
      <c r="F35" s="179"/>
      <c r="G35" s="178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8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1:18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1:18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1:18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1:18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1:18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1:18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1:18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18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1:18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1:18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18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18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1:18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1:18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1:18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18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1:18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</sheetData>
  <mergeCells count="54">
    <mergeCell ref="F5:F6"/>
    <mergeCell ref="G5:G6"/>
    <mergeCell ref="F16:F17"/>
    <mergeCell ref="G16:G17"/>
    <mergeCell ref="A1:E1"/>
    <mergeCell ref="A2:E2"/>
    <mergeCell ref="A4:G4"/>
    <mergeCell ref="A3:B3"/>
    <mergeCell ref="C3:D3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6:G26"/>
    <mergeCell ref="A29:B29"/>
    <mergeCell ref="C29:D29"/>
    <mergeCell ref="F27:F28"/>
    <mergeCell ref="G27:G28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&amp;L&amp;9FIT-IT</oddHeader>
    <oddFooter>&amp;L&amp;9&amp;A&amp;C&amp;9&amp;P / &amp;N&amp;R&amp;9&amp;D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NIG</cp:lastModifiedBy>
  <cp:lastPrinted>2007-06-29T12:15:52Z</cp:lastPrinted>
  <dcterms:created xsi:type="dcterms:W3CDTF">2007-06-04T12:21:53Z</dcterms:created>
  <dcterms:modified xsi:type="dcterms:W3CDTF">2008-09-04T08:29:40Z</dcterms:modified>
  <cp:category/>
  <cp:version/>
  <cp:contentType/>
  <cp:contentStatus/>
</cp:coreProperties>
</file>