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2" windowWidth="15480" windowHeight="11640" activeTab="0"/>
  </bookViews>
  <sheets>
    <sheet name="Stundensatzkalkulation 2011" sheetId="1" r:id="rId1"/>
  </sheets>
  <definedNames>
    <definedName name="Anl_Sp_einfach">#REF!</definedName>
    <definedName name="Anl_Sp_erweitert">#REF!</definedName>
    <definedName name="BDK1">#REF!</definedName>
    <definedName name="BDK2">#REF!</definedName>
    <definedName name="BDK3">#REF!</definedName>
    <definedName name="BDKk">#REF!</definedName>
    <definedName name="BFgesamt1">#REF!</definedName>
    <definedName name="BFgesamt2">#REF!</definedName>
    <definedName name="BFgesamt3">#REF!</definedName>
    <definedName name="BFgesamtkum">#REF!</definedName>
    <definedName name="BGK1">#REF!</definedName>
    <definedName name="BGK2">#REF!</definedName>
    <definedName name="BGK3">#REF!</definedName>
    <definedName name="BGKk">#REF!</definedName>
    <definedName name="BPK1">#REF!</definedName>
    <definedName name="BPK2">#REF!</definedName>
    <definedName name="BPK3">#REF!</definedName>
    <definedName name="BPKk">#REF!</definedName>
    <definedName name="BSK1">#REF!</definedName>
    <definedName name="BSK2">#REF!</definedName>
    <definedName name="BSK3">#REF!</definedName>
    <definedName name="BSKk">#REF!</definedName>
    <definedName name="_xlnm.Print_Area" localSheetId="0">'Stundensatzkalkulation 2011'!$A$1:$N$39</definedName>
    <definedName name="_xlnm.Print_Titles" localSheetId="0">'Stundensatzkalkulation 2011'!$23:$23</definedName>
    <definedName name="IDK1">#REF!</definedName>
    <definedName name="IDK2">#REF!</definedName>
    <definedName name="IDK3">#REF!</definedName>
    <definedName name="IDKk">#REF!</definedName>
    <definedName name="IFgesamt1">#REF!</definedName>
    <definedName name="IFgesamt2">#REF!</definedName>
    <definedName name="IFgesamt3">#REF!</definedName>
    <definedName name="IFgesamtkum">#REF!</definedName>
    <definedName name="IGK1">#REF!</definedName>
    <definedName name="IGK2">#REF!</definedName>
    <definedName name="IGK3">#REF!</definedName>
    <definedName name="IGKk">#REF!</definedName>
    <definedName name="IPK1">#REF!</definedName>
    <definedName name="IPK2">#REF!</definedName>
    <definedName name="IPK3">#REF!</definedName>
    <definedName name="IPKk">#REF!</definedName>
    <definedName name="ISK1">#REF!</definedName>
    <definedName name="ISK2">#REF!</definedName>
    <definedName name="ISK3">#REF!</definedName>
    <definedName name="ISKk">#REF!</definedName>
    <definedName name="PPDK1">#REF!</definedName>
    <definedName name="PPDK2">#REF!</definedName>
    <definedName name="PPDK3">#REF!</definedName>
    <definedName name="PPDKk">#REF!</definedName>
    <definedName name="PPFgesamt1">#REF!</definedName>
    <definedName name="PPFgesamt2">#REF!</definedName>
    <definedName name="PPFgesamt3">#REF!</definedName>
    <definedName name="PPFgesamtkum">#REF!</definedName>
    <definedName name="PPgesamt1">#REF!</definedName>
    <definedName name="PPGK1">#REF!</definedName>
    <definedName name="PPGK2">#REF!</definedName>
    <definedName name="PPGK3">#REF!</definedName>
    <definedName name="PPGKk">#REF!</definedName>
    <definedName name="PPPK1">#REF!</definedName>
    <definedName name="PPPK2">#REF!</definedName>
    <definedName name="PPPK3">#REF!</definedName>
    <definedName name="PPPKk">#REF!</definedName>
    <definedName name="PPSK1">#REF!</definedName>
    <definedName name="PPSK2">#REF!</definedName>
    <definedName name="PPSK3">#REF!</definedName>
    <definedName name="PPSKk">#REF!</definedName>
  </definedNames>
  <calcPr fullCalcOnLoad="1"/>
</workbook>
</file>

<file path=xl/sharedStrings.xml><?xml version="1.0" encoding="utf-8"?>
<sst xmlns="http://schemas.openxmlformats.org/spreadsheetml/2006/main" count="35" uniqueCount="35">
  <si>
    <t>TT.MM.JJJ</t>
  </si>
  <si>
    <t>-</t>
  </si>
  <si>
    <t>TT.MM.JJJJ</t>
  </si>
  <si>
    <t>Erläuterung zur Berechnung der Stundensätze:</t>
  </si>
  <si>
    <t>Lohnnebenkosten/Abfertigung:</t>
  </si>
  <si>
    <t>Die Lohnnebenkosten umfassen: Arbeitgeberabgaben, Abfertigungsvorsorge, freiwilliger Sozialaufwand</t>
  </si>
  <si>
    <t>MA-Kat</t>
  </si>
  <si>
    <t xml:space="preserve">GF, Univ.Prof., Wiss.Leit., Key Res.
Controlling, </t>
  </si>
  <si>
    <t>DozentIn, Senior Researcher,
Assistenz der GF u. Wiss.Leit.</t>
  </si>
  <si>
    <t xml:space="preserve">Junior Researcher, </t>
  </si>
  <si>
    <t xml:space="preserve">TechnikerIn, Fachkraft, Sekretariat, </t>
  </si>
  <si>
    <t>Nr.</t>
  </si>
  <si>
    <t>MitarbeiterIn Name</t>
  </si>
  <si>
    <t>MA-
Kat</t>
  </si>
  <si>
    <t>Jahresbrutto-
gehalt</t>
  </si>
  <si>
    <t>Lohnneben-
kosten</t>
  </si>
  <si>
    <t>Jahresbrutto-
gehalt inkl.
LNK/Abfert.</t>
  </si>
  <si>
    <t>Jahres-
stunden
Plan</t>
  </si>
  <si>
    <t>genehmigt:</t>
  </si>
  <si>
    <t>max. geförderter Stundensatz / MitarbeiterInnenkategorie (MA_Kat):</t>
  </si>
  <si>
    <t>Partner</t>
  </si>
  <si>
    <t>Kurztitel des Projektes</t>
  </si>
  <si>
    <t>MitarbeiterInnen Stundensatz  - Kalkulation für den Antrag :</t>
  </si>
  <si>
    <t>2005
Jahrespersonal-kosten (Brutto inkl. LNK)</t>
  </si>
  <si>
    <t>Jahresstunden</t>
  </si>
  <si>
    <t>Gemeinkostenzuschlagssatz (GKZ)</t>
  </si>
  <si>
    <t>GKZ-
satz</t>
  </si>
  <si>
    <t>GKZ</t>
  </si>
  <si>
    <t>Jahresbrutto-
gehalt inkl.
LNK/Abfert.
inkl. GKZ</t>
  </si>
  <si>
    <t>Stunden-
satz - IST
exkl. GKZ</t>
  </si>
  <si>
    <t>Stunden-
satz - IST
inkl. GKZ</t>
  </si>
  <si>
    <t>Prüfung:
(exkl. GKZ)</t>
  </si>
  <si>
    <t>2011
valorisierte Jahrespersonal-kosten (Brutto inkl. LNK)</t>
  </si>
  <si>
    <t>2011
Stundensatz valorisiert</t>
  </si>
  <si>
    <t xml:space="preserve">max. 20% 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</si>
</sst>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%"/>
    <numFmt numFmtId="174" formatCode="[$-C07]dddd\,\ dd\.\ mmmm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_-&quot;öS&quot;\ * #,##0_-;\-&quot;öS&quot;\ * #,##0_-;_-&quot;öS&quot;\ * &quot;-&quot;_-;_-@_-"/>
    <numFmt numFmtId="180" formatCode="_-&quot;öS&quot;\ * #,##0.00_-;\-&quot;öS&quot;\ * #,##0.00_-;_-&quot;öS&quot;\ * &quot;-&quot;??_-;_-@_-"/>
    <numFmt numFmtId="181" formatCode="#,##0.00;\-\ #,##0.00"/>
    <numFmt numFmtId="182" formatCode="#,##0.00\ ;\-\ #,##0.00\ "/>
    <numFmt numFmtId="183" formatCode="&quot;öS&quot;\ #,##0;\-&quot;öS&quot;\ #,##0"/>
    <numFmt numFmtId="184" formatCode="&quot;öS&quot;\ #,##0;[Red]\-&quot;öS&quot;\ #,##0"/>
    <numFmt numFmtId="185" formatCode="&quot;öS&quot;\ #,##0.00;\-&quot;öS&quot;\ #,##0.00"/>
    <numFmt numFmtId="186" formatCode="&quot;öS&quot;\ #,##0.00;[Red]\-&quot;öS&quot;\ #,##0.0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#,##0;[Red]#,##0"/>
    <numFmt numFmtId="196" formatCode="0.0"/>
    <numFmt numFmtId="197" formatCode="#,##0.000"/>
    <numFmt numFmtId="198" formatCode="#,##0.0000"/>
    <numFmt numFmtId="199" formatCode="0.000%"/>
    <numFmt numFmtId="200" formatCode="0.0000%"/>
    <numFmt numFmtId="201" formatCode="dd/mm/yyyy;@"/>
    <numFmt numFmtId="202" formatCode="dd/mm/yy;@"/>
    <numFmt numFmtId="203" formatCode="0.0000"/>
    <numFmt numFmtId="204" formatCode="0.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3.5"/>
      <color indexed="2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9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4" xfId="0" applyFont="1" applyBorder="1" applyAlignment="1">
      <alignment horizontal="left"/>
    </xf>
    <xf numFmtId="0" fontId="9" fillId="0" borderId="0" xfId="0" applyFont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9" fontId="0" fillId="0" borderId="8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9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0" applyNumberForma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1" fillId="2" borderId="15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16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18" xfId="0" applyFont="1" applyFill="1" applyBorder="1" applyAlignment="1">
      <alignment horizontal="center" wrapText="1"/>
    </xf>
    <xf numFmtId="3" fontId="0" fillId="3" borderId="8" xfId="0" applyNumberFormat="1" applyFill="1" applyBorder="1" applyAlignment="1">
      <alignment/>
    </xf>
    <xf numFmtId="3" fontId="0" fillId="3" borderId="11" xfId="0" applyNumberFormat="1" applyFill="1" applyBorder="1" applyAlignment="1">
      <alignment/>
    </xf>
    <xf numFmtId="3" fontId="0" fillId="3" borderId="14" xfId="0" applyNumberFormat="1" applyFill="1" applyBorder="1" applyAlignment="1">
      <alignment/>
    </xf>
    <xf numFmtId="3" fontId="8" fillId="3" borderId="8" xfId="0" applyNumberFormat="1" applyFont="1" applyFill="1" applyBorder="1" applyAlignment="1">
      <alignment/>
    </xf>
    <xf numFmtId="2" fontId="8" fillId="3" borderId="19" xfId="0" applyNumberFormat="1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0" fillId="3" borderId="20" xfId="0" applyFill="1" applyBorder="1" applyAlignment="1">
      <alignment/>
    </xf>
    <xf numFmtId="3" fontId="8" fillId="3" borderId="11" xfId="0" applyNumberFormat="1" applyFont="1" applyFill="1" applyBorder="1" applyAlignment="1">
      <alignment/>
    </xf>
    <xf numFmtId="2" fontId="8" fillId="3" borderId="21" xfId="0" applyNumberFormat="1" applyFont="1" applyFill="1" applyBorder="1" applyAlignment="1">
      <alignment/>
    </xf>
    <xf numFmtId="2" fontId="8" fillId="3" borderId="22" xfId="0" applyNumberFormat="1" applyFont="1" applyFill="1" applyBorder="1" applyAlignment="1">
      <alignment/>
    </xf>
    <xf numFmtId="0" fontId="5" fillId="3" borderId="23" xfId="0" applyFont="1" applyFill="1" applyBorder="1" applyAlignment="1">
      <alignment/>
    </xf>
    <xf numFmtId="0" fontId="0" fillId="3" borderId="23" xfId="0" applyFill="1" applyBorder="1" applyAlignment="1">
      <alignment/>
    </xf>
    <xf numFmtId="3" fontId="8" fillId="3" borderId="14" xfId="0" applyNumberFormat="1" applyFont="1" applyFill="1" applyBorder="1" applyAlignment="1">
      <alignment/>
    </xf>
    <xf numFmtId="2" fontId="8" fillId="3" borderId="24" xfId="0" applyNumberFormat="1" applyFont="1" applyFill="1" applyBorder="1" applyAlignment="1">
      <alignment/>
    </xf>
    <xf numFmtId="2" fontId="8" fillId="3" borderId="25" xfId="0" applyNumberFormat="1" applyFont="1" applyFill="1" applyBorder="1" applyAlignment="1">
      <alignment/>
    </xf>
    <xf numFmtId="0" fontId="5" fillId="3" borderId="26" xfId="0" applyFont="1" applyFill="1" applyBorder="1" applyAlignment="1">
      <alignment/>
    </xf>
    <xf numFmtId="0" fontId="0" fillId="3" borderId="26" xfId="0" applyFill="1" applyBorder="1" applyAlignment="1">
      <alignment/>
    </xf>
    <xf numFmtId="0" fontId="8" fillId="0" borderId="16" xfId="0" applyFont="1" applyFill="1" applyBorder="1" applyAlignment="1">
      <alignment wrapText="1"/>
    </xf>
    <xf numFmtId="3" fontId="0" fillId="0" borderId="8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8" fillId="0" borderId="16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10" fillId="0" borderId="27" xfId="0" applyFont="1" applyBorder="1" applyAlignment="1">
      <alignment horizontal="left"/>
    </xf>
    <xf numFmtId="4" fontId="0" fillId="0" borderId="28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0" fillId="0" borderId="27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10" fillId="0" borderId="31" xfId="0" applyFont="1" applyBorder="1" applyAlignment="1">
      <alignment horizontal="left" wrapText="1"/>
    </xf>
    <xf numFmtId="0" fontId="10" fillId="0" borderId="7" xfId="0" applyFont="1" applyBorder="1" applyAlignment="1">
      <alignment horizontal="left"/>
    </xf>
    <xf numFmtId="0" fontId="8" fillId="0" borderId="3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4" fontId="0" fillId="0" borderId="33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5">
      <selection activeCell="C20" sqref="C20"/>
    </sheetView>
  </sheetViews>
  <sheetFormatPr defaultColWidth="11.421875" defaultRowHeight="12.75"/>
  <cols>
    <col min="1" max="1" width="3.00390625" style="0" customWidth="1"/>
    <col min="2" max="2" width="29.00390625" style="0" customWidth="1"/>
    <col min="3" max="3" width="4.421875" style="0" bestFit="1" customWidth="1"/>
    <col min="4" max="5" width="15.7109375" style="0" customWidth="1"/>
    <col min="6" max="6" width="15.140625" style="0" customWidth="1"/>
    <col min="7" max="7" width="6.421875" style="0" bestFit="1" customWidth="1"/>
    <col min="8" max="8" width="8.57421875" style="0" customWidth="1"/>
    <col min="9" max="9" width="15.28125" style="0" customWidth="1"/>
    <col min="10" max="10" width="8.140625" style="0" bestFit="1" customWidth="1"/>
    <col min="11" max="11" width="11.7109375" style="0" customWidth="1"/>
    <col min="12" max="12" width="9.7109375" style="0" customWidth="1"/>
    <col min="13" max="13" width="9.28125" style="5" customWidth="1"/>
    <col min="14" max="14" width="10.00390625" style="0" bestFit="1" customWidth="1"/>
  </cols>
  <sheetData>
    <row r="1" spans="1:13" ht="18" customHeight="1" thickBot="1">
      <c r="A1" s="1" t="s">
        <v>21</v>
      </c>
      <c r="B1" s="1"/>
      <c r="C1" s="2"/>
      <c r="D1" s="3"/>
      <c r="E1" s="3"/>
      <c r="F1" s="3"/>
      <c r="G1" s="3"/>
      <c r="H1" s="4"/>
      <c r="J1" s="5"/>
      <c r="M1"/>
    </row>
    <row r="2" spans="10:13" ht="13.5" thickBot="1">
      <c r="J2" s="5"/>
      <c r="M2"/>
    </row>
    <row r="3" spans="1:13" ht="15.75" thickBot="1">
      <c r="A3" s="14" t="s">
        <v>20</v>
      </c>
      <c r="C3" s="2"/>
      <c r="D3" s="3"/>
      <c r="E3" s="3"/>
      <c r="F3" s="3"/>
      <c r="G3" s="3"/>
      <c r="H3" s="4"/>
      <c r="J3" s="5"/>
      <c r="M3"/>
    </row>
    <row r="4" spans="10:13" ht="13.5" customHeight="1">
      <c r="J4" s="5"/>
      <c r="M4"/>
    </row>
    <row r="5" spans="1:13" ht="15">
      <c r="A5" s="7" t="s">
        <v>22</v>
      </c>
      <c r="B5" s="7"/>
      <c r="C5" s="8"/>
      <c r="D5" s="9"/>
      <c r="E5" s="9"/>
      <c r="F5" s="9"/>
      <c r="G5" s="10"/>
      <c r="H5" s="10"/>
      <c r="I5" s="11" t="s">
        <v>0</v>
      </c>
      <c r="J5" s="12" t="s">
        <v>1</v>
      </c>
      <c r="K5" s="13" t="s">
        <v>2</v>
      </c>
      <c r="M5"/>
    </row>
    <row r="6" spans="2:13" ht="7.5" customHeight="1">
      <c r="B6" s="14"/>
      <c r="C6" s="14"/>
      <c r="J6" s="5"/>
      <c r="M6"/>
    </row>
    <row r="7" spans="1:13" ht="15">
      <c r="A7" s="15" t="s">
        <v>3</v>
      </c>
      <c r="B7" s="15"/>
      <c r="C7" s="1"/>
      <c r="J7" s="5"/>
      <c r="M7"/>
    </row>
    <row r="8" spans="1:13" ht="15">
      <c r="A8" s="15" t="s">
        <v>4</v>
      </c>
      <c r="B8" s="15"/>
      <c r="C8" s="1"/>
      <c r="D8" s="16"/>
      <c r="J8" s="5"/>
      <c r="M8"/>
    </row>
    <row r="9" spans="1:13" ht="5.25" customHeight="1" thickBot="1">
      <c r="A9" s="15"/>
      <c r="B9" s="15"/>
      <c r="C9" s="14"/>
      <c r="J9" s="5"/>
      <c r="M9"/>
    </row>
    <row r="10" spans="1:13" ht="15.75" customHeight="1" thickBot="1">
      <c r="A10" s="78" t="s">
        <v>5</v>
      </c>
      <c r="B10" s="79"/>
      <c r="C10" s="79"/>
      <c r="D10" s="79"/>
      <c r="E10" s="79"/>
      <c r="F10" s="79"/>
      <c r="G10" s="79"/>
      <c r="H10" s="80"/>
      <c r="I10" s="17"/>
      <c r="J10" s="17"/>
      <c r="K10" s="17"/>
      <c r="L10" s="17"/>
      <c r="M10" s="17"/>
    </row>
    <row r="11" spans="1:13" ht="10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4" ht="15">
      <c r="A12" s="15" t="s">
        <v>25</v>
      </c>
      <c r="B12" s="15"/>
      <c r="D12" s="18"/>
    </row>
    <row r="13" spans="1:4" ht="4.5" customHeight="1" thickBot="1">
      <c r="A13" s="15"/>
      <c r="B13" s="15"/>
      <c r="D13" s="18"/>
    </row>
    <row r="14" spans="1:13" ht="15.75" customHeight="1" thickBot="1">
      <c r="A14" s="78" t="s">
        <v>34</v>
      </c>
      <c r="B14" s="79"/>
      <c r="C14" s="79"/>
      <c r="D14" s="79"/>
      <c r="E14" s="79"/>
      <c r="F14" s="79"/>
      <c r="G14" s="79"/>
      <c r="H14" s="80"/>
      <c r="I14" s="17"/>
      <c r="J14" s="17"/>
      <c r="K14" s="17"/>
      <c r="L14" s="17"/>
      <c r="M14" s="17"/>
    </row>
    <row r="15" spans="2:3" ht="11.25" customHeight="1">
      <c r="B15" s="19"/>
      <c r="C15" s="14"/>
    </row>
    <row r="16" spans="1:10" ht="18" thickBot="1">
      <c r="A16" s="20" t="s">
        <v>19</v>
      </c>
      <c r="B16" s="20"/>
      <c r="C16" s="1"/>
      <c r="F16" s="71"/>
      <c r="J16" s="21"/>
    </row>
    <row r="17" spans="1:8" ht="66.75" thickBot="1">
      <c r="A17" s="85" t="s">
        <v>6</v>
      </c>
      <c r="B17" s="86"/>
      <c r="C17" s="22"/>
      <c r="D17" s="70" t="s">
        <v>23</v>
      </c>
      <c r="E17" s="70" t="s">
        <v>32</v>
      </c>
      <c r="F17" s="66" t="s">
        <v>24</v>
      </c>
      <c r="G17" s="89" t="s">
        <v>33</v>
      </c>
      <c r="H17" s="90"/>
    </row>
    <row r="18" spans="1:13" ht="27" customHeight="1">
      <c r="A18" s="87" t="s">
        <v>7</v>
      </c>
      <c r="B18" s="88"/>
      <c r="C18" s="40">
        <v>1</v>
      </c>
      <c r="D18" s="67">
        <v>104277</v>
      </c>
      <c r="E18" s="67">
        <f>D18*1.027*1.0235*1.027*1.0355*1.009*1.0085</f>
        <v>118613.58558228139</v>
      </c>
      <c r="F18" s="27">
        <v>1680</v>
      </c>
      <c r="G18" s="91">
        <f>E18/F18</f>
        <v>70.60332475135797</v>
      </c>
      <c r="H18" s="92"/>
      <c r="I18" s="72"/>
      <c r="L18" s="5"/>
      <c r="M18"/>
    </row>
    <row r="19" spans="1:13" ht="27.75" customHeight="1">
      <c r="A19" s="81" t="s">
        <v>8</v>
      </c>
      <c r="B19" s="82"/>
      <c r="C19" s="41">
        <v>2</v>
      </c>
      <c r="D19" s="33">
        <v>90235</v>
      </c>
      <c r="E19" s="68">
        <f>D19*1.027*1.0235*1.027*1.0355*1.009*1.0085</f>
        <v>102641.01283137375</v>
      </c>
      <c r="F19" s="32">
        <v>1680</v>
      </c>
      <c r="G19" s="74">
        <f>E19/F19</f>
        <v>61.09584097105581</v>
      </c>
      <c r="H19" s="75"/>
      <c r="I19" s="72"/>
      <c r="L19" s="5"/>
      <c r="M19"/>
    </row>
    <row r="20" spans="1:13" ht="12.75">
      <c r="A20" s="73" t="s">
        <v>9</v>
      </c>
      <c r="B20" s="82"/>
      <c r="C20" s="41">
        <v>3</v>
      </c>
      <c r="D20" s="33">
        <v>76192</v>
      </c>
      <c r="E20" s="68">
        <f>D20*1.027*1.0235*1.027*1.0355*1.009*1.0085</f>
        <v>86667.3025948693</v>
      </c>
      <c r="F20" s="32">
        <v>1680</v>
      </c>
      <c r="G20" s="74">
        <f>E20/F20</f>
        <v>51.58768011599363</v>
      </c>
      <c r="H20" s="75"/>
      <c r="I20" s="72"/>
      <c r="L20" s="5"/>
      <c r="M20"/>
    </row>
    <row r="21" spans="1:13" ht="13.5" thickBot="1">
      <c r="A21" s="83" t="s">
        <v>10</v>
      </c>
      <c r="B21" s="84"/>
      <c r="C21" s="42">
        <v>4</v>
      </c>
      <c r="D21" s="38">
        <v>40207</v>
      </c>
      <c r="E21" s="69">
        <f>D21*1.027*1.0235*1.027*1.0355*1.009*1.0085</f>
        <v>45734.88339237596</v>
      </c>
      <c r="F21" s="37">
        <v>1680</v>
      </c>
      <c r="G21" s="76">
        <f>E21/F21</f>
        <v>27.22314487641426</v>
      </c>
      <c r="H21" s="77"/>
      <c r="I21" s="72"/>
      <c r="L21" s="5"/>
      <c r="M21"/>
    </row>
    <row r="22" spans="2:13" ht="12.75" customHeight="1" thickBot="1">
      <c r="B22" s="23"/>
      <c r="C22" s="23"/>
      <c r="D22" s="6"/>
      <c r="E22" s="6"/>
      <c r="F22" s="6"/>
      <c r="G22" s="6"/>
      <c r="H22" s="6"/>
      <c r="I22" s="6"/>
      <c r="J22" s="6"/>
      <c r="K22" s="6"/>
      <c r="L22" s="6"/>
      <c r="M22" s="24"/>
    </row>
    <row r="23" spans="1:14" ht="53.25" thickBot="1">
      <c r="A23" s="43" t="s">
        <v>11</v>
      </c>
      <c r="B23" s="44" t="s">
        <v>12</v>
      </c>
      <c r="C23" s="45" t="s">
        <v>13</v>
      </c>
      <c r="D23" s="45" t="s">
        <v>14</v>
      </c>
      <c r="E23" s="45" t="s">
        <v>15</v>
      </c>
      <c r="F23" s="45" t="s">
        <v>16</v>
      </c>
      <c r="G23" s="45" t="s">
        <v>26</v>
      </c>
      <c r="H23" s="45" t="s">
        <v>27</v>
      </c>
      <c r="I23" s="45" t="s">
        <v>28</v>
      </c>
      <c r="J23" s="45" t="s">
        <v>17</v>
      </c>
      <c r="K23" s="46" t="s">
        <v>29</v>
      </c>
      <c r="L23" s="46" t="s">
        <v>30</v>
      </c>
      <c r="M23" s="47" t="s">
        <v>31</v>
      </c>
      <c r="N23" s="48" t="s">
        <v>18</v>
      </c>
    </row>
    <row r="24" spans="1:14" ht="12.75">
      <c r="A24" s="25">
        <v>1</v>
      </c>
      <c r="B24" s="26"/>
      <c r="C24" s="27"/>
      <c r="D24" s="28"/>
      <c r="E24" s="28"/>
      <c r="F24" s="49">
        <f aca="true" t="shared" si="0" ref="F24:F39">D24+E24</f>
        <v>0</v>
      </c>
      <c r="G24" s="29">
        <v>0.2</v>
      </c>
      <c r="H24" s="49">
        <f aca="true" t="shared" si="1" ref="H24:H39">F24*G24</f>
        <v>0</v>
      </c>
      <c r="I24" s="49">
        <f aca="true" t="shared" si="2" ref="I24:I39">F24+H24</f>
        <v>0</v>
      </c>
      <c r="J24" s="52">
        <v>1680</v>
      </c>
      <c r="K24" s="53">
        <f aca="true" t="shared" si="3" ref="K24:K39">F24/$J24</f>
        <v>0</v>
      </c>
      <c r="L24" s="53">
        <f aca="true" t="shared" si="4" ref="L24:L39">I24/$J24</f>
        <v>0</v>
      </c>
      <c r="M24" s="54" t="str">
        <f aca="true" t="shared" si="5" ref="M24:M39">IF(OR(AND(C24=$C$18,K24&lt;=$G$18),AND(C24=$C$19,K24&lt;=$G$19),AND(C24=$C$20,K24&lt;=$G$20),AND(C24=$C$21,K24&lt;=$G$21)),"ok","zu hoch")</f>
        <v>zu hoch</v>
      </c>
      <c r="N24" s="55"/>
    </row>
    <row r="25" spans="1:14" ht="12.75">
      <c r="A25" s="30">
        <v>2</v>
      </c>
      <c r="B25" s="31"/>
      <c r="C25" s="32"/>
      <c r="D25" s="33"/>
      <c r="E25" s="33"/>
      <c r="F25" s="50">
        <f t="shared" si="0"/>
        <v>0</v>
      </c>
      <c r="G25" s="34">
        <v>0.2</v>
      </c>
      <c r="H25" s="50">
        <f t="shared" si="1"/>
        <v>0</v>
      </c>
      <c r="I25" s="50">
        <f t="shared" si="2"/>
        <v>0</v>
      </c>
      <c r="J25" s="56">
        <v>1680</v>
      </c>
      <c r="K25" s="57">
        <f t="shared" si="3"/>
        <v>0</v>
      </c>
      <c r="L25" s="58">
        <f t="shared" si="4"/>
        <v>0</v>
      </c>
      <c r="M25" s="59" t="str">
        <f t="shared" si="5"/>
        <v>zu hoch</v>
      </c>
      <c r="N25" s="60"/>
    </row>
    <row r="26" spans="1:14" ht="12.75">
      <c r="A26" s="30">
        <v>3</v>
      </c>
      <c r="B26" s="31"/>
      <c r="C26" s="32"/>
      <c r="D26" s="33"/>
      <c r="E26" s="33"/>
      <c r="F26" s="50">
        <f t="shared" si="0"/>
        <v>0</v>
      </c>
      <c r="G26" s="34">
        <v>0.2</v>
      </c>
      <c r="H26" s="50">
        <f t="shared" si="1"/>
        <v>0</v>
      </c>
      <c r="I26" s="50">
        <f t="shared" si="2"/>
        <v>0</v>
      </c>
      <c r="J26" s="56">
        <v>1680</v>
      </c>
      <c r="K26" s="57">
        <f t="shared" si="3"/>
        <v>0</v>
      </c>
      <c r="L26" s="58">
        <f t="shared" si="4"/>
        <v>0</v>
      </c>
      <c r="M26" s="59" t="str">
        <f t="shared" si="5"/>
        <v>zu hoch</v>
      </c>
      <c r="N26" s="60"/>
    </row>
    <row r="27" spans="1:14" ht="12.75">
      <c r="A27" s="30">
        <v>4</v>
      </c>
      <c r="B27" s="31"/>
      <c r="C27" s="32"/>
      <c r="D27" s="33"/>
      <c r="E27" s="33"/>
      <c r="F27" s="50">
        <f t="shared" si="0"/>
        <v>0</v>
      </c>
      <c r="G27" s="34">
        <v>0.2</v>
      </c>
      <c r="H27" s="50">
        <f t="shared" si="1"/>
        <v>0</v>
      </c>
      <c r="I27" s="50">
        <f t="shared" si="2"/>
        <v>0</v>
      </c>
      <c r="J27" s="56">
        <v>1680</v>
      </c>
      <c r="K27" s="57">
        <f t="shared" si="3"/>
        <v>0</v>
      </c>
      <c r="L27" s="58">
        <f t="shared" si="4"/>
        <v>0</v>
      </c>
      <c r="M27" s="59" t="str">
        <f t="shared" si="5"/>
        <v>zu hoch</v>
      </c>
      <c r="N27" s="60"/>
    </row>
    <row r="28" spans="1:14" ht="12.75">
      <c r="A28" s="30">
        <v>5</v>
      </c>
      <c r="B28" s="31"/>
      <c r="C28" s="32"/>
      <c r="D28" s="33"/>
      <c r="E28" s="33"/>
      <c r="F28" s="50">
        <f t="shared" si="0"/>
        <v>0</v>
      </c>
      <c r="G28" s="34">
        <v>0.2</v>
      </c>
      <c r="H28" s="50">
        <f t="shared" si="1"/>
        <v>0</v>
      </c>
      <c r="I28" s="50">
        <f t="shared" si="2"/>
        <v>0</v>
      </c>
      <c r="J28" s="56">
        <v>1680</v>
      </c>
      <c r="K28" s="57">
        <f t="shared" si="3"/>
        <v>0</v>
      </c>
      <c r="L28" s="58">
        <f t="shared" si="4"/>
        <v>0</v>
      </c>
      <c r="M28" s="59" t="str">
        <f t="shared" si="5"/>
        <v>zu hoch</v>
      </c>
      <c r="N28" s="60"/>
    </row>
    <row r="29" spans="1:14" ht="12.75">
      <c r="A29" s="30">
        <v>6</v>
      </c>
      <c r="B29" s="31"/>
      <c r="C29" s="32"/>
      <c r="D29" s="33"/>
      <c r="E29" s="33"/>
      <c r="F29" s="50">
        <f t="shared" si="0"/>
        <v>0</v>
      </c>
      <c r="G29" s="34">
        <v>0.2</v>
      </c>
      <c r="H29" s="50">
        <f t="shared" si="1"/>
        <v>0</v>
      </c>
      <c r="I29" s="50">
        <f t="shared" si="2"/>
        <v>0</v>
      </c>
      <c r="J29" s="56">
        <v>1680</v>
      </c>
      <c r="K29" s="57">
        <f t="shared" si="3"/>
        <v>0</v>
      </c>
      <c r="L29" s="58">
        <f t="shared" si="4"/>
        <v>0</v>
      </c>
      <c r="M29" s="59" t="str">
        <f t="shared" si="5"/>
        <v>zu hoch</v>
      </c>
      <c r="N29" s="60"/>
    </row>
    <row r="30" spans="1:14" ht="12.75">
      <c r="A30" s="30">
        <v>7</v>
      </c>
      <c r="B30" s="31"/>
      <c r="C30" s="32"/>
      <c r="D30" s="33"/>
      <c r="E30" s="33"/>
      <c r="F30" s="50">
        <f t="shared" si="0"/>
        <v>0</v>
      </c>
      <c r="G30" s="34">
        <v>0.2</v>
      </c>
      <c r="H30" s="50">
        <f t="shared" si="1"/>
        <v>0</v>
      </c>
      <c r="I30" s="50">
        <f t="shared" si="2"/>
        <v>0</v>
      </c>
      <c r="J30" s="56">
        <v>1680</v>
      </c>
      <c r="K30" s="57">
        <f t="shared" si="3"/>
        <v>0</v>
      </c>
      <c r="L30" s="58">
        <f t="shared" si="4"/>
        <v>0</v>
      </c>
      <c r="M30" s="59" t="str">
        <f t="shared" si="5"/>
        <v>zu hoch</v>
      </c>
      <c r="N30" s="60"/>
    </row>
    <row r="31" spans="1:14" ht="12.75">
      <c r="A31" s="30">
        <v>8</v>
      </c>
      <c r="B31" s="31"/>
      <c r="C31" s="32"/>
      <c r="D31" s="33"/>
      <c r="E31" s="33"/>
      <c r="F31" s="50">
        <f t="shared" si="0"/>
        <v>0</v>
      </c>
      <c r="G31" s="34">
        <v>0.2</v>
      </c>
      <c r="H31" s="50">
        <f t="shared" si="1"/>
        <v>0</v>
      </c>
      <c r="I31" s="50">
        <f t="shared" si="2"/>
        <v>0</v>
      </c>
      <c r="J31" s="56">
        <v>1680</v>
      </c>
      <c r="K31" s="57">
        <f t="shared" si="3"/>
        <v>0</v>
      </c>
      <c r="L31" s="58">
        <f t="shared" si="4"/>
        <v>0</v>
      </c>
      <c r="M31" s="59" t="str">
        <f t="shared" si="5"/>
        <v>zu hoch</v>
      </c>
      <c r="N31" s="60"/>
    </row>
    <row r="32" spans="1:14" ht="12.75">
      <c r="A32" s="30">
        <v>9</v>
      </c>
      <c r="B32" s="31"/>
      <c r="C32" s="32"/>
      <c r="D32" s="33"/>
      <c r="E32" s="33"/>
      <c r="F32" s="50">
        <f t="shared" si="0"/>
        <v>0</v>
      </c>
      <c r="G32" s="34">
        <v>0.2</v>
      </c>
      <c r="H32" s="50">
        <f t="shared" si="1"/>
        <v>0</v>
      </c>
      <c r="I32" s="50">
        <f t="shared" si="2"/>
        <v>0</v>
      </c>
      <c r="J32" s="56">
        <v>1680</v>
      </c>
      <c r="K32" s="57">
        <f t="shared" si="3"/>
        <v>0</v>
      </c>
      <c r="L32" s="58">
        <f t="shared" si="4"/>
        <v>0</v>
      </c>
      <c r="M32" s="59" t="str">
        <f t="shared" si="5"/>
        <v>zu hoch</v>
      </c>
      <c r="N32" s="60"/>
    </row>
    <row r="33" spans="1:14" ht="12.75">
      <c r="A33" s="30">
        <v>10</v>
      </c>
      <c r="B33" s="31"/>
      <c r="C33" s="32"/>
      <c r="D33" s="33"/>
      <c r="E33" s="33"/>
      <c r="F33" s="50">
        <f t="shared" si="0"/>
        <v>0</v>
      </c>
      <c r="G33" s="34">
        <v>0.2</v>
      </c>
      <c r="H33" s="50">
        <f t="shared" si="1"/>
        <v>0</v>
      </c>
      <c r="I33" s="50">
        <f t="shared" si="2"/>
        <v>0</v>
      </c>
      <c r="J33" s="56">
        <v>1680</v>
      </c>
      <c r="K33" s="57">
        <f t="shared" si="3"/>
        <v>0</v>
      </c>
      <c r="L33" s="58">
        <f t="shared" si="4"/>
        <v>0</v>
      </c>
      <c r="M33" s="59" t="str">
        <f t="shared" si="5"/>
        <v>zu hoch</v>
      </c>
      <c r="N33" s="60"/>
    </row>
    <row r="34" spans="1:14" ht="12.75">
      <c r="A34" s="30">
        <v>11</v>
      </c>
      <c r="B34" s="31"/>
      <c r="C34" s="32"/>
      <c r="D34" s="33"/>
      <c r="E34" s="33"/>
      <c r="F34" s="50">
        <f t="shared" si="0"/>
        <v>0</v>
      </c>
      <c r="G34" s="34">
        <v>0.2</v>
      </c>
      <c r="H34" s="50">
        <f t="shared" si="1"/>
        <v>0</v>
      </c>
      <c r="I34" s="50">
        <f t="shared" si="2"/>
        <v>0</v>
      </c>
      <c r="J34" s="56">
        <v>1680</v>
      </c>
      <c r="K34" s="57">
        <f t="shared" si="3"/>
        <v>0</v>
      </c>
      <c r="L34" s="58">
        <f t="shared" si="4"/>
        <v>0</v>
      </c>
      <c r="M34" s="59" t="str">
        <f t="shared" si="5"/>
        <v>zu hoch</v>
      </c>
      <c r="N34" s="60"/>
    </row>
    <row r="35" spans="1:14" ht="12.75">
      <c r="A35" s="30">
        <v>12</v>
      </c>
      <c r="B35" s="31"/>
      <c r="C35" s="32"/>
      <c r="D35" s="33"/>
      <c r="E35" s="33"/>
      <c r="F35" s="50">
        <f t="shared" si="0"/>
        <v>0</v>
      </c>
      <c r="G35" s="34">
        <v>0.2</v>
      </c>
      <c r="H35" s="50">
        <f t="shared" si="1"/>
        <v>0</v>
      </c>
      <c r="I35" s="50">
        <f t="shared" si="2"/>
        <v>0</v>
      </c>
      <c r="J35" s="56">
        <v>1680</v>
      </c>
      <c r="K35" s="57">
        <f t="shared" si="3"/>
        <v>0</v>
      </c>
      <c r="L35" s="58">
        <f t="shared" si="4"/>
        <v>0</v>
      </c>
      <c r="M35" s="59" t="str">
        <f t="shared" si="5"/>
        <v>zu hoch</v>
      </c>
      <c r="N35" s="60"/>
    </row>
    <row r="36" spans="1:14" ht="12.75">
      <c r="A36" s="30">
        <v>13</v>
      </c>
      <c r="B36" s="31"/>
      <c r="C36" s="32"/>
      <c r="D36" s="33"/>
      <c r="E36" s="33"/>
      <c r="F36" s="50">
        <f t="shared" si="0"/>
        <v>0</v>
      </c>
      <c r="G36" s="34">
        <v>0.2</v>
      </c>
      <c r="H36" s="50">
        <f t="shared" si="1"/>
        <v>0</v>
      </c>
      <c r="I36" s="50">
        <f t="shared" si="2"/>
        <v>0</v>
      </c>
      <c r="J36" s="56">
        <v>1680</v>
      </c>
      <c r="K36" s="57">
        <f t="shared" si="3"/>
        <v>0</v>
      </c>
      <c r="L36" s="58">
        <f t="shared" si="4"/>
        <v>0</v>
      </c>
      <c r="M36" s="59" t="str">
        <f t="shared" si="5"/>
        <v>zu hoch</v>
      </c>
      <c r="N36" s="60"/>
    </row>
    <row r="37" spans="1:14" ht="12.75">
      <c r="A37" s="30">
        <v>14</v>
      </c>
      <c r="B37" s="31"/>
      <c r="C37" s="32"/>
      <c r="D37" s="33"/>
      <c r="E37" s="33"/>
      <c r="F37" s="50">
        <f t="shared" si="0"/>
        <v>0</v>
      </c>
      <c r="G37" s="34">
        <v>0.2</v>
      </c>
      <c r="H37" s="50">
        <f t="shared" si="1"/>
        <v>0</v>
      </c>
      <c r="I37" s="50">
        <f t="shared" si="2"/>
        <v>0</v>
      </c>
      <c r="J37" s="56">
        <v>1680</v>
      </c>
      <c r="K37" s="57">
        <f t="shared" si="3"/>
        <v>0</v>
      </c>
      <c r="L37" s="58">
        <f t="shared" si="4"/>
        <v>0</v>
      </c>
      <c r="M37" s="59" t="str">
        <f t="shared" si="5"/>
        <v>zu hoch</v>
      </c>
      <c r="N37" s="60"/>
    </row>
    <row r="38" spans="1:14" ht="12.75">
      <c r="A38" s="30">
        <v>15</v>
      </c>
      <c r="B38" s="31"/>
      <c r="C38" s="32"/>
      <c r="D38" s="33"/>
      <c r="E38" s="33"/>
      <c r="F38" s="50">
        <f t="shared" si="0"/>
        <v>0</v>
      </c>
      <c r="G38" s="34">
        <v>0.2</v>
      </c>
      <c r="H38" s="50">
        <f t="shared" si="1"/>
        <v>0</v>
      </c>
      <c r="I38" s="50">
        <f t="shared" si="2"/>
        <v>0</v>
      </c>
      <c r="J38" s="56">
        <v>1680</v>
      </c>
      <c r="K38" s="57">
        <f t="shared" si="3"/>
        <v>0</v>
      </c>
      <c r="L38" s="58">
        <f t="shared" si="4"/>
        <v>0</v>
      </c>
      <c r="M38" s="59" t="str">
        <f t="shared" si="5"/>
        <v>zu hoch</v>
      </c>
      <c r="N38" s="60"/>
    </row>
    <row r="39" spans="1:14" ht="13.5" thickBot="1">
      <c r="A39" s="35">
        <v>16</v>
      </c>
      <c r="B39" s="36"/>
      <c r="C39" s="37"/>
      <c r="D39" s="38"/>
      <c r="E39" s="38"/>
      <c r="F39" s="51">
        <f t="shared" si="0"/>
        <v>0</v>
      </c>
      <c r="G39" s="39">
        <v>0.2</v>
      </c>
      <c r="H39" s="51">
        <f t="shared" si="1"/>
        <v>0</v>
      </c>
      <c r="I39" s="51">
        <f t="shared" si="2"/>
        <v>0</v>
      </c>
      <c r="J39" s="61">
        <v>1680</v>
      </c>
      <c r="K39" s="62">
        <f t="shared" si="3"/>
        <v>0</v>
      </c>
      <c r="L39" s="63">
        <f t="shared" si="4"/>
        <v>0</v>
      </c>
      <c r="M39" s="64" t="str">
        <f t="shared" si="5"/>
        <v>zu hoch</v>
      </c>
      <c r="N39" s="65"/>
    </row>
  </sheetData>
  <mergeCells count="12">
    <mergeCell ref="G18:H18"/>
    <mergeCell ref="G19:H19"/>
    <mergeCell ref="G20:H20"/>
    <mergeCell ref="G21:H21"/>
    <mergeCell ref="A10:H10"/>
    <mergeCell ref="A14:H14"/>
    <mergeCell ref="A19:B19"/>
    <mergeCell ref="A21:B21"/>
    <mergeCell ref="A17:B17"/>
    <mergeCell ref="A18:B18"/>
    <mergeCell ref="A20:B20"/>
    <mergeCell ref="G17:H17"/>
  </mergeCells>
  <printOptions/>
  <pageMargins left="0.65" right="0.62" top="1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&amp;RProjekte</oddHeader>
    <oddFooter>&amp;L&amp;F/&amp;A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ffg2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</dc:creator>
  <cp:keywords/>
  <dc:description/>
  <cp:lastModifiedBy>WIB</cp:lastModifiedBy>
  <cp:lastPrinted>2010-11-15T17:24:32Z</cp:lastPrinted>
  <dcterms:created xsi:type="dcterms:W3CDTF">2006-09-27T15:29:32Z</dcterms:created>
  <dcterms:modified xsi:type="dcterms:W3CDTF">2011-02-10T09:51:44Z</dcterms:modified>
  <cp:category/>
  <cp:version/>
  <cp:contentType/>
  <cp:contentStatus/>
</cp:coreProperties>
</file>